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11760" tabRatio="897" activeTab="0"/>
  </bookViews>
  <sheets>
    <sheet name="17.1 перечень МКД" sheetId="1" r:id="rId1"/>
    <sheet name="17.2 виды ремонта" sheetId="2" r:id="rId2"/>
    <sheet name="17.3 показатели" sheetId="3" r:id="rId3"/>
    <sheet name="18.1 количество МКД" sheetId="4" r:id="rId4"/>
    <sheet name="18.2 работы" sheetId="5" r:id="rId5"/>
  </sheets>
  <definedNames>
    <definedName name="_xlnm.Print_Titles" localSheetId="4">'18.2 работы'!$3:$4</definedName>
    <definedName name="_xlnm.Print_Area" localSheetId="3">'18.1 количество МКД'!$A$1:$J$16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<sst xmlns="http://schemas.openxmlformats.org/spreadsheetml/2006/main" count="189" uniqueCount="117">
  <si>
    <t>1.1.</t>
  </si>
  <si>
    <t>1.2.</t>
  </si>
  <si>
    <t>№ п/п</t>
  </si>
  <si>
    <t>Наименование МО</t>
  </si>
  <si>
    <t>ед.</t>
  </si>
  <si>
    <t>кв.м</t>
  </si>
  <si>
    <t>…</t>
  </si>
  <si>
    <t>Адрес МКД</t>
  </si>
  <si>
    <t>№ п\п</t>
  </si>
  <si>
    <t>х</t>
  </si>
  <si>
    <t>кв.м.</t>
  </si>
  <si>
    <t>1.3.</t>
  </si>
  <si>
    <t>2.1.</t>
  </si>
  <si>
    <t>2.2.</t>
  </si>
  <si>
    <t>2.3.</t>
  </si>
  <si>
    <t>3.1.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</si>
  <si>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</si>
  <si>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</si>
  <si>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</si>
  <si>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</si>
  <si>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</si>
  <si>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</si>
  <si>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</si>
  <si>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</si>
  <si>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</si>
  <si>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</si>
  <si>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</si>
  <si>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</si>
  <si>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</si>
  <si>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</si>
  <si>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</si>
  <si>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</si>
  <si>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</si>
  <si>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</si>
  <si>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</si>
  <si>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</si>
  <si>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</si>
  <si>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</si>
  <si>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</si>
  <si>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</si>
  <si>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</si>
  <si>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</si>
  <si>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</si>
  <si>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</si>
  <si>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</si>
  <si>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</si>
  <si>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</si>
  <si>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</si>
  <si>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</si>
  <si>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</si>
  <si>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</si>
  <si>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</si>
  <si>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куб.м.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</si>
  <si>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</si>
  <si>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</si>
  <si>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</si>
  <si>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</si>
  <si>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</si>
  <si>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</si>
  <si>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Сведения о соответствии региональной программы капитального ремонта общего имущества в многоквартирных домах и краткосрочных планов реализации таких программ требованиям Жилищного кодекса РФ</t>
  </si>
  <si>
    <t>Форма 18.1. Оценка полноты охвата МКД, расположенных на территории субъекта РФ региональной программой капитального ремонта общего имущества в многоквартирных домах</t>
  </si>
  <si>
    <t xml:space="preserve">Наименование МО </t>
  </si>
  <si>
    <t>Общее количество МКД на территории МО</t>
  </si>
  <si>
    <t>Количество МКД, включенных в региональную программу капитального ремонта</t>
  </si>
  <si>
    <t>Количество МКД, не включенных в региональную програму капитального ремонта</t>
  </si>
  <si>
    <t>Всего
(сумма значений по столбцам 6-10)</t>
  </si>
  <si>
    <t>в том числе: многоквартирные дома, которые не могут быть включены в региональную программу капитального ремонта</t>
  </si>
  <si>
    <t>и многоквартирные дома, которые не включены в региональную программу капитального ремонта в соответствии с нормативным правовым актом субъекта Российской Федерации</t>
  </si>
  <si>
    <t>Количество МКД, признанных аварийными и подлежащими сносу</t>
  </si>
  <si>
    <t>Количество МКД, все помещения в которых принадлежат одному собственнику (без учета МКД, указанных в столбце 6</t>
  </si>
  <si>
    <t>Количество МКД, имеющих в своем составе менее 3-х квартир (без учёта МКД, указанных в столбцах, 6, 7)</t>
  </si>
  <si>
    <t>Многоквартирные дома, в отношении которых, в соответствии с нормативным правовым актом субъекта Российской Федерации должен быть определен порядок, сроки проведения и источники финансирования реконструкции или сноса этих домов либо иных мероприятий, предусмотренных законодательством РФ и обеспечивающих жилищные права собственников жилых помещений и нанимателей жилых помещений по договорам социального найма в этих домах*</t>
  </si>
  <si>
    <t>Количество МКД со степенью физического износа более 70%  (без учёта МКД, указанных в столбцах, 6-8)</t>
  </si>
  <si>
    <t>Количество МКД, стоимость проведения работ превышает предельное значение, установленное НПА субъекта РФ  (без учета МКД, указанных в столбцах, 6-9)**</t>
  </si>
  <si>
    <t>единиц</t>
  </si>
  <si>
    <t>* - при указании не нулевого значения требуется приложить НПА субъекта РФ, определяющего порядок, сроки проведения и источники финансирования реконструкции или сноса этих домов либо иных мероприятий, предусмотренных законодательством РФ и обеспечивающих жилищные права собственников жилых помещений и нанимателей жилых помещений по договорам социального найма в этих домах (принятым не позднее чем через шесть месяцев со дня утверждения РПКР или принятия решения об исключении многоквартирных домов из РПКР).</t>
  </si>
  <si>
    <t>** - при указании не нулевого значения требуется приложить НПА субъекта РФ, определяющего  стоимость услуг и (или) работ по капитальному ремонту конструктивных элементов и внутридомовых инженерных систем, входящих в состав общего имущества в многоквартирных домах, в расчете на один квадратный метр общей площади.</t>
  </si>
  <si>
    <t>Форма 18.2. Оценка соответствия работ, включённых в краткосрочный план реализации региональных программ капитального ремонта, требованиям статьи 166 ЖК РФ</t>
  </si>
  <si>
    <t>Правовые основания выполнения работ</t>
  </si>
  <si>
    <t>Перечень услуг/работ по капитальному ремонту, включенных в краткосрочный план реализации региональной программы капитального ремонта</t>
  </si>
  <si>
    <t>Обязательный минимальный перечень работ в соответствии с ч.1 ст.166 ЖК РФ</t>
  </si>
  <si>
    <t>ремонт внутридомовых инженерных систем электро-, тепло-, газо-, водоснабжения, водоотведения</t>
  </si>
  <si>
    <t>ремонт или замену лифтового оборудования, признанного непригодным для эксплуатации, ремонт лифтовых шахт</t>
  </si>
  <si>
    <t>1.4.</t>
  </si>
  <si>
    <t>ремонт подвальных помещений, относящихся к общему имуществу в многоквартирном доме</t>
  </si>
  <si>
    <t>1.5.</t>
  </si>
  <si>
    <t>1.6.</t>
  </si>
  <si>
    <t>ремонт фундамента многоквартирного дома</t>
  </si>
  <si>
    <t>Работы, дополненные НПА субъекта РФ в соответствии с ч. 2 ст. 166 ЖК РФ*</t>
  </si>
  <si>
    <t>1.n</t>
  </si>
  <si>
    <t>Перечень услуг и (или) работ по капитальному ремонту общего имущества в многоквартирном доме, которые могут финансироваться за счет средств государственной поддержки субъекта РФ**</t>
  </si>
  <si>
    <t>3.2.</t>
  </si>
  <si>
    <t>3.n</t>
  </si>
  <si>
    <t>*- прикладывается НПА о дополнении видов работ (услуг)</t>
  </si>
  <si>
    <t>** - прилагается НПА о видах работ, которые могут финансироваться за счёт средств государственой поддержки субъекта РФ</t>
  </si>
  <si>
    <t>Перечень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</t>
  </si>
  <si>
    <t>Реестр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</si>
  <si>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Планируемые показатели выполнения работ по капитальному ремонту многоквартирных домов</t>
  </si>
  <si>
    <t>216450, Смоленская область, г. Починок, ул. Советская д.63</t>
  </si>
  <si>
    <t>1965г.</t>
  </si>
  <si>
    <t>кирпич</t>
  </si>
  <si>
    <t>216450, Смоленская область, г. Починок, ул. Кирова д.9</t>
  </si>
  <si>
    <t>1962г.</t>
  </si>
  <si>
    <t>01 мая 2015г.</t>
  </si>
  <si>
    <t>ИТОГО по Починковскому городскому поселению Починковского городского поселения Починковского района Смоленской области</t>
  </si>
  <si>
    <t>ИТОГО по Починковскому городскому поселению Починковского района Смоленской области</t>
  </si>
  <si>
    <t>Починковское городское поселение Починковского района Смоленской области</t>
  </si>
  <si>
    <t>Глава Администрации муниципального образования "Починковский район"</t>
  </si>
  <si>
    <t>Смоленской области</t>
  </si>
  <si>
    <t>Ю.Р. Карипов</t>
  </si>
  <si>
    <t xml:space="preserve">Глава Администрации муниципального образования </t>
  </si>
  <si>
    <r>
      <t xml:space="preserve">"Починковский район" Смоленской области                 </t>
    </r>
    <r>
      <rPr>
        <u val="single"/>
        <sz val="14"/>
        <color indexed="8"/>
        <rFont val="Times New Roman"/>
        <family val="1"/>
      </rPr>
      <t xml:space="preserve">                     </t>
    </r>
    <r>
      <rPr>
        <sz val="14"/>
        <color indexed="8"/>
        <rFont val="Times New Roman"/>
        <family val="1"/>
      </rPr>
      <t xml:space="preserve">   Ю.Р. Карипов</t>
    </r>
  </si>
  <si>
    <t>Приложение 1.</t>
  </si>
  <si>
    <t>Приложение 2.</t>
  </si>
  <si>
    <t>Приложение 3.</t>
  </si>
  <si>
    <t>Приложение 4.</t>
  </si>
  <si>
    <t>Приложение 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</si>
</sst>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textRotation="90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7" fillId="0" borderId="0" xfId="0" applyFont="1" applyAlignment="1">
      <alignment/>
    </xf>
    <xf numFmtId="0" fontId="2" fillId="0" borderId="0" xfId="53" applyFont="1" applyAlignment="1">
      <alignment horizontal="left" vertical="center"/>
      <protection/>
    </xf>
    <xf numFmtId="0" fontId="58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21" xfId="0" applyNumberFormat="1" applyFont="1" applyBorder="1" applyAlignment="1">
      <alignment vertical="center"/>
    </xf>
    <xf numFmtId="0" fontId="54" fillId="0" borderId="22" xfId="0" applyFont="1" applyBorder="1" applyAlignment="1">
      <alignment horizontal="left" vertical="center" wrapText="1"/>
    </xf>
    <xf numFmtId="0" fontId="52" fillId="0" borderId="23" xfId="0" applyNumberFormat="1" applyFont="1" applyBorder="1" applyAlignment="1">
      <alignment vertical="center"/>
    </xf>
    <xf numFmtId="0" fontId="54" fillId="0" borderId="13" xfId="0" applyFont="1" applyFill="1" applyBorder="1" applyAlignment="1">
      <alignment horizontal="left" vertical="center" wrapText="1"/>
    </xf>
    <xf numFmtId="0" fontId="52" fillId="0" borderId="15" xfId="0" applyNumberFormat="1" applyFont="1" applyBorder="1" applyAlignment="1">
      <alignment vertical="center"/>
    </xf>
    <xf numFmtId="0" fontId="54" fillId="0" borderId="14" xfId="0" applyFont="1" applyFill="1" applyBorder="1" applyAlignment="1">
      <alignment horizontal="left" vertical="center" wrapText="1"/>
    </xf>
    <xf numFmtId="0" fontId="59" fillId="0" borderId="24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59" fillId="0" borderId="14" xfId="0" applyFont="1" applyFill="1" applyBorder="1" applyAlignment="1">
      <alignment horizontal="left" vertical="center"/>
    </xf>
    <xf numFmtId="0" fontId="54" fillId="0" borderId="21" xfId="0" applyNumberFormat="1" applyFont="1" applyBorder="1" applyAlignment="1">
      <alignment vertical="center"/>
    </xf>
    <xf numFmtId="0" fontId="59" fillId="0" borderId="22" xfId="0" applyFont="1" applyFill="1" applyBorder="1" applyAlignment="1">
      <alignment horizontal="left" vertical="center"/>
    </xf>
    <xf numFmtId="0" fontId="54" fillId="0" borderId="23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/>
      <protection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6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7" fillId="0" borderId="27" xfId="0" applyFont="1" applyBorder="1" applyAlignment="1">
      <alignment/>
    </xf>
    <xf numFmtId="0" fontId="7" fillId="0" borderId="0" xfId="53" applyFont="1">
      <alignment/>
      <protection/>
    </xf>
    <xf numFmtId="0" fontId="54" fillId="0" borderId="0" xfId="0" applyFont="1" applyAlignment="1">
      <alignment horizontal="right" vertical="top" wrapText="1"/>
    </xf>
    <xf numFmtId="0" fontId="54" fillId="0" borderId="11" xfId="0" applyFont="1" applyFill="1" applyBorder="1" applyAlignment="1">
      <alignment horizontal="center" vertical="center" textRotation="90" wrapText="1"/>
    </xf>
    <xf numFmtId="0" fontId="54" fillId="0" borderId="28" xfId="0" applyFont="1" applyFill="1" applyBorder="1" applyAlignment="1">
      <alignment horizontal="center" vertical="center" textRotation="90" wrapText="1"/>
    </xf>
    <xf numFmtId="0" fontId="54" fillId="0" borderId="29" xfId="0" applyFont="1" applyFill="1" applyBorder="1" applyAlignment="1">
      <alignment horizontal="center" vertical="center" textRotation="90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textRotation="90"/>
    </xf>
    <xf numFmtId="0" fontId="54" fillId="0" borderId="28" xfId="0" applyFont="1" applyFill="1" applyBorder="1" applyAlignment="1">
      <alignment horizontal="center" vertical="center" textRotation="90"/>
    </xf>
    <xf numFmtId="0" fontId="54" fillId="0" borderId="29" xfId="0" applyFont="1" applyFill="1" applyBorder="1" applyAlignment="1">
      <alignment horizontal="center" vertical="center" textRotation="90"/>
    </xf>
    <xf numFmtId="0" fontId="55" fillId="0" borderId="25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top" wrapText="1"/>
    </xf>
    <xf numFmtId="0" fontId="58" fillId="0" borderId="27" xfId="0" applyFont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56" fillId="0" borderId="11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54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/>
    </xf>
    <xf numFmtId="0" fontId="52" fillId="0" borderId="2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62" fillId="0" borderId="35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64" fillId="0" borderId="0" xfId="0" applyFont="1" applyAlignment="1">
      <alignment wrapText="1"/>
    </xf>
    <xf numFmtId="0" fontId="58" fillId="0" borderId="36" xfId="0" applyFont="1" applyBorder="1" applyAlignment="1">
      <alignment horizontal="center" vertical="top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64" fillId="0" borderId="37" xfId="0" applyFont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10"/>
  <sheetViews>
    <sheetView tabSelected="1" view="pageBreakPreview" zoomScaleSheetLayoutView="100" zoomScalePageLayoutView="0" workbookViewId="0" topLeftCell="A1">
      <selection activeCell="E3" sqref="E3:E6"/>
    </sheetView>
  </sheetViews>
  <sheetFormatPr defaultColWidth="9.140625" defaultRowHeight="15"/>
  <cols>
    <col min="1" max="1" width="3.57421875" style="0" customWidth="1"/>
    <col min="2" max="2" width="14.28125" style="0" customWidth="1"/>
    <col min="3" max="19" width="9.28125" style="0" customWidth="1"/>
  </cols>
  <sheetData>
    <row r="1" spans="9:19" ht="21" customHeight="1">
      <c r="I1" s="75" t="s">
        <v>112</v>
      </c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57.75" customHeight="1">
      <c r="A2" s="76" t="s">
        <v>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0" customHeight="1">
      <c r="A3" s="77" t="s">
        <v>2</v>
      </c>
      <c r="B3" s="77" t="s">
        <v>7</v>
      </c>
      <c r="C3" s="80" t="s">
        <v>16</v>
      </c>
      <c r="D3" s="81"/>
      <c r="E3" s="70" t="s">
        <v>17</v>
      </c>
      <c r="F3" s="70" t="s">
        <v>18</v>
      </c>
      <c r="G3" s="70" t="s">
        <v>19</v>
      </c>
      <c r="H3" s="64" t="s">
        <v>20</v>
      </c>
      <c r="I3" s="67" t="s">
        <v>21</v>
      </c>
      <c r="J3" s="69"/>
      <c r="K3" s="64" t="s">
        <v>22</v>
      </c>
      <c r="L3" s="67" t="s">
        <v>23</v>
      </c>
      <c r="M3" s="68"/>
      <c r="N3" s="68"/>
      <c r="O3" s="68"/>
      <c r="P3" s="69"/>
      <c r="Q3" s="64" t="s">
        <v>24</v>
      </c>
      <c r="R3" s="64" t="s">
        <v>25</v>
      </c>
      <c r="S3" s="64" t="s">
        <v>26</v>
      </c>
    </row>
    <row r="4" spans="1:19" ht="15" customHeight="1">
      <c r="A4" s="78"/>
      <c r="B4" s="78"/>
      <c r="C4" s="64" t="s">
        <v>27</v>
      </c>
      <c r="D4" s="64" t="s">
        <v>28</v>
      </c>
      <c r="E4" s="71"/>
      <c r="F4" s="71"/>
      <c r="G4" s="71"/>
      <c r="H4" s="65"/>
      <c r="I4" s="64" t="s">
        <v>29</v>
      </c>
      <c r="J4" s="64" t="s">
        <v>30</v>
      </c>
      <c r="K4" s="65"/>
      <c r="L4" s="64" t="s">
        <v>29</v>
      </c>
      <c r="M4" s="67" t="s">
        <v>31</v>
      </c>
      <c r="N4" s="68"/>
      <c r="O4" s="68"/>
      <c r="P4" s="69"/>
      <c r="Q4" s="65"/>
      <c r="R4" s="65"/>
      <c r="S4" s="65"/>
    </row>
    <row r="5" spans="1:19" ht="130.5" customHeight="1">
      <c r="A5" s="78"/>
      <c r="B5" s="78"/>
      <c r="C5" s="65"/>
      <c r="D5" s="65"/>
      <c r="E5" s="71"/>
      <c r="F5" s="71"/>
      <c r="G5" s="71"/>
      <c r="H5" s="66"/>
      <c r="I5" s="66"/>
      <c r="J5" s="66"/>
      <c r="K5" s="66"/>
      <c r="L5" s="66"/>
      <c r="M5" s="5" t="s">
        <v>32</v>
      </c>
      <c r="N5" s="5" t="s">
        <v>33</v>
      </c>
      <c r="O5" s="5" t="s">
        <v>34</v>
      </c>
      <c r="P5" s="5" t="s">
        <v>35</v>
      </c>
      <c r="Q5" s="66"/>
      <c r="R5" s="66"/>
      <c r="S5" s="65"/>
    </row>
    <row r="6" spans="1:19" ht="15">
      <c r="A6" s="79"/>
      <c r="B6" s="79"/>
      <c r="C6" s="66"/>
      <c r="D6" s="66"/>
      <c r="E6" s="72"/>
      <c r="F6" s="72"/>
      <c r="G6" s="72"/>
      <c r="H6" s="6" t="s">
        <v>5</v>
      </c>
      <c r="I6" s="6" t="s">
        <v>5</v>
      </c>
      <c r="J6" s="6" t="s">
        <v>5</v>
      </c>
      <c r="K6" s="6" t="s">
        <v>36</v>
      </c>
      <c r="L6" s="6" t="s">
        <v>37</v>
      </c>
      <c r="M6" s="6" t="s">
        <v>37</v>
      </c>
      <c r="N6" s="6" t="s">
        <v>37</v>
      </c>
      <c r="O6" s="6" t="s">
        <v>37</v>
      </c>
      <c r="P6" s="6" t="s">
        <v>37</v>
      </c>
      <c r="Q6" s="6" t="s">
        <v>38</v>
      </c>
      <c r="R6" s="6" t="s">
        <v>38</v>
      </c>
      <c r="S6" s="66"/>
    </row>
    <row r="7" spans="1:1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ht="63.75">
      <c r="A8" s="6">
        <v>1</v>
      </c>
      <c r="B8" s="8" t="s">
        <v>98</v>
      </c>
      <c r="C8" s="6" t="s">
        <v>99</v>
      </c>
      <c r="D8" s="7" t="s">
        <v>9</v>
      </c>
      <c r="E8" s="7" t="s">
        <v>100</v>
      </c>
      <c r="F8" s="7">
        <v>5</v>
      </c>
      <c r="G8" s="7">
        <v>2</v>
      </c>
      <c r="H8" s="7">
        <v>1744.2</v>
      </c>
      <c r="I8" s="7">
        <v>1744.2</v>
      </c>
      <c r="J8" s="7">
        <v>1531.7</v>
      </c>
      <c r="K8" s="6">
        <v>44</v>
      </c>
      <c r="L8" s="6">
        <v>1594934.36</v>
      </c>
      <c r="M8" s="7">
        <v>890213.5</v>
      </c>
      <c r="N8" s="7">
        <v>427480.52</v>
      </c>
      <c r="O8" s="7">
        <v>213740.26</v>
      </c>
      <c r="P8" s="7">
        <v>63500.08</v>
      </c>
      <c r="Q8" s="7">
        <v>2703.73</v>
      </c>
      <c r="R8" s="7">
        <v>8313</v>
      </c>
      <c r="S8" s="6" t="s">
        <v>103</v>
      </c>
    </row>
    <row r="9" spans="1:19" ht="63.75">
      <c r="A9" s="6">
        <v>2</v>
      </c>
      <c r="B9" s="8" t="s">
        <v>101</v>
      </c>
      <c r="C9" s="6" t="s">
        <v>102</v>
      </c>
      <c r="D9" s="7" t="s">
        <v>9</v>
      </c>
      <c r="E9" s="7" t="s">
        <v>100</v>
      </c>
      <c r="F9" s="7">
        <v>3</v>
      </c>
      <c r="G9" s="7">
        <v>2</v>
      </c>
      <c r="H9" s="7">
        <v>1054.2</v>
      </c>
      <c r="I9" s="7">
        <v>1054.2</v>
      </c>
      <c r="J9" s="7">
        <v>980.22</v>
      </c>
      <c r="K9" s="6">
        <v>33</v>
      </c>
      <c r="L9" s="6">
        <v>1569858.9</v>
      </c>
      <c r="M9" s="7">
        <v>890213.5</v>
      </c>
      <c r="N9" s="7">
        <v>427480.52</v>
      </c>
      <c r="O9" s="7">
        <v>213740.26</v>
      </c>
      <c r="P9" s="7">
        <v>38424.62</v>
      </c>
      <c r="Q9" s="7">
        <v>2259.37</v>
      </c>
      <c r="R9" s="7">
        <v>8313</v>
      </c>
      <c r="S9" s="6" t="s">
        <v>103</v>
      </c>
    </row>
    <row r="10" spans="1:19" ht="137.25" customHeight="1">
      <c r="A10" s="73" t="s">
        <v>104</v>
      </c>
      <c r="B10" s="74"/>
      <c r="C10" s="47" t="s">
        <v>9</v>
      </c>
      <c r="D10" s="47" t="s">
        <v>9</v>
      </c>
      <c r="E10" s="47" t="s">
        <v>9</v>
      </c>
      <c r="F10" s="47" t="s">
        <v>9</v>
      </c>
      <c r="G10" s="47" t="s">
        <v>9</v>
      </c>
      <c r="H10" s="47">
        <f>SUM(H8:H9)</f>
        <v>2798.4</v>
      </c>
      <c r="I10" s="47">
        <f>SUM(I8:I9)</f>
        <v>2798.4</v>
      </c>
      <c r="J10" s="47">
        <f>SUM(J8:J9)</f>
        <v>2511.92</v>
      </c>
      <c r="K10" s="47">
        <v>77</v>
      </c>
      <c r="L10" s="48">
        <v>3119793.26</v>
      </c>
      <c r="M10" s="47">
        <v>1780427</v>
      </c>
      <c r="N10" s="47">
        <v>854961.04</v>
      </c>
      <c r="O10" s="47">
        <v>427480.52</v>
      </c>
      <c r="P10" s="47">
        <v>101924.7</v>
      </c>
      <c r="Q10" s="47" t="s">
        <v>9</v>
      </c>
      <c r="R10" s="47" t="s">
        <v>9</v>
      </c>
      <c r="S10" s="47" t="s">
        <v>9</v>
      </c>
    </row>
  </sheetData>
  <sheetProtection/>
  <mergeCells count="22">
    <mergeCell ref="A10:B10"/>
    <mergeCell ref="J4:J5"/>
    <mergeCell ref="L4:L5"/>
    <mergeCell ref="H3:H5"/>
    <mergeCell ref="I3:J3"/>
    <mergeCell ref="I1:S1"/>
    <mergeCell ref="A2:S2"/>
    <mergeCell ref="A3:A6"/>
    <mergeCell ref="B3:B6"/>
    <mergeCell ref="C3:D3"/>
    <mergeCell ref="S3:S6"/>
    <mergeCell ref="C4:C6"/>
    <mergeCell ref="D4:D6"/>
    <mergeCell ref="I4:I5"/>
    <mergeCell ref="Q3:Q5"/>
    <mergeCell ref="R3:R5"/>
    <mergeCell ref="K3:K5"/>
    <mergeCell ref="L3:P3"/>
    <mergeCell ref="E3:E6"/>
    <mergeCell ref="F3:F6"/>
    <mergeCell ref="G3:G6"/>
    <mergeCell ref="M4:P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9"/>
  <sheetViews>
    <sheetView view="pageBreakPreview" zoomScaleSheetLayoutView="100" zoomScalePageLayoutView="0" workbookViewId="0" topLeftCell="F1">
      <selection activeCell="L18" sqref="L18"/>
    </sheetView>
  </sheetViews>
  <sheetFormatPr defaultColWidth="9.140625" defaultRowHeight="15"/>
  <cols>
    <col min="1" max="1" width="4.8515625" style="0" customWidth="1"/>
    <col min="2" max="2" width="20.00390625" style="0" customWidth="1"/>
    <col min="3" max="3" width="14.57421875" style="0" customWidth="1"/>
    <col min="4" max="4" width="11.421875" style="0" customWidth="1"/>
    <col min="5" max="7" width="9.28125" style="0" customWidth="1"/>
    <col min="8" max="8" width="11.8515625" style="0" customWidth="1"/>
    <col min="9" max="14" width="9.28125" style="0" customWidth="1"/>
    <col min="15" max="18" width="18.57421875" style="0" customWidth="1"/>
  </cols>
  <sheetData>
    <row r="1" spans="15:18" ht="20.25" customHeight="1">
      <c r="O1" s="84" t="s">
        <v>113</v>
      </c>
      <c r="P1" s="85"/>
      <c r="Q1" s="85"/>
      <c r="R1" s="85"/>
    </row>
    <row r="2" spans="1:19" ht="53.25" customHeight="1">
      <c r="A2" s="76" t="s">
        <v>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9"/>
    </row>
    <row r="3" spans="1:19" ht="15" customHeight="1">
      <c r="A3" s="86" t="s">
        <v>8</v>
      </c>
      <c r="B3" s="86" t="s">
        <v>7</v>
      </c>
      <c r="C3" s="86" t="s">
        <v>39</v>
      </c>
      <c r="D3" s="89" t="s">
        <v>40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 t="s">
        <v>41</v>
      </c>
      <c r="P3" s="89"/>
      <c r="Q3" s="89"/>
      <c r="R3" s="89"/>
      <c r="S3" s="10"/>
    </row>
    <row r="4" spans="1:19" ht="62.25" customHeight="1">
      <c r="A4" s="87"/>
      <c r="B4" s="87"/>
      <c r="C4" s="87"/>
      <c r="D4" s="11" t="s">
        <v>42</v>
      </c>
      <c r="E4" s="90" t="s">
        <v>43</v>
      </c>
      <c r="F4" s="90"/>
      <c r="G4" s="90" t="s">
        <v>44</v>
      </c>
      <c r="H4" s="90"/>
      <c r="I4" s="90" t="s">
        <v>45</v>
      </c>
      <c r="J4" s="90"/>
      <c r="K4" s="90" t="s">
        <v>46</v>
      </c>
      <c r="L4" s="90"/>
      <c r="M4" s="90" t="s">
        <v>47</v>
      </c>
      <c r="N4" s="90"/>
      <c r="O4" s="12" t="s">
        <v>48</v>
      </c>
      <c r="P4" s="12" t="s">
        <v>49</v>
      </c>
      <c r="Q4" s="12" t="s">
        <v>50</v>
      </c>
      <c r="R4" s="12" t="s">
        <v>51</v>
      </c>
      <c r="S4" s="10"/>
    </row>
    <row r="5" spans="1:19" ht="21" customHeight="1">
      <c r="A5" s="88"/>
      <c r="B5" s="88"/>
      <c r="C5" s="11" t="s">
        <v>37</v>
      </c>
      <c r="D5" s="11" t="s">
        <v>37</v>
      </c>
      <c r="E5" s="11" t="s">
        <v>4</v>
      </c>
      <c r="F5" s="11" t="s">
        <v>37</v>
      </c>
      <c r="G5" s="11" t="s">
        <v>10</v>
      </c>
      <c r="H5" s="11" t="s">
        <v>37</v>
      </c>
      <c r="I5" s="11" t="s">
        <v>10</v>
      </c>
      <c r="J5" s="11" t="s">
        <v>37</v>
      </c>
      <c r="K5" s="11" t="s">
        <v>10</v>
      </c>
      <c r="L5" s="11" t="s">
        <v>37</v>
      </c>
      <c r="M5" s="11" t="s">
        <v>52</v>
      </c>
      <c r="N5" s="11" t="s">
        <v>37</v>
      </c>
      <c r="O5" s="11" t="s">
        <v>37</v>
      </c>
      <c r="P5" s="11" t="s">
        <v>53</v>
      </c>
      <c r="Q5" s="11" t="s">
        <v>37</v>
      </c>
      <c r="R5" s="11" t="s">
        <v>37</v>
      </c>
      <c r="S5" s="10"/>
    </row>
    <row r="6" spans="1:19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0"/>
    </row>
    <row r="7" spans="1:19" ht="38.25">
      <c r="A7" s="49">
        <v>1</v>
      </c>
      <c r="B7" s="8" t="s">
        <v>98</v>
      </c>
      <c r="C7" s="6">
        <v>1594934.36</v>
      </c>
      <c r="D7" s="13">
        <v>0</v>
      </c>
      <c r="E7" s="13">
        <v>0</v>
      </c>
      <c r="F7" s="13">
        <v>0</v>
      </c>
      <c r="G7" s="13">
        <v>589.9</v>
      </c>
      <c r="H7" s="6">
        <v>1594934.36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0"/>
    </row>
    <row r="8" spans="1:19" ht="38.25">
      <c r="A8" s="49">
        <v>2</v>
      </c>
      <c r="B8" s="8" t="s">
        <v>101</v>
      </c>
      <c r="C8" s="6">
        <v>1569858.9</v>
      </c>
      <c r="D8" s="13">
        <v>0</v>
      </c>
      <c r="E8" s="13">
        <v>0</v>
      </c>
      <c r="F8" s="13">
        <v>0</v>
      </c>
      <c r="G8" s="13">
        <v>694.82</v>
      </c>
      <c r="H8" s="6">
        <v>1569858.9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0"/>
    </row>
    <row r="9" spans="1:19" ht="58.5" customHeight="1">
      <c r="A9" s="82" t="s">
        <v>105</v>
      </c>
      <c r="B9" s="83"/>
      <c r="C9" s="50">
        <f>SUM(C7:C8)</f>
        <v>3164793.26</v>
      </c>
      <c r="D9" s="51">
        <f>SUM(D7:D8)</f>
        <v>0</v>
      </c>
      <c r="E9" s="51">
        <f>SUM(E7:E8)</f>
        <v>0</v>
      </c>
      <c r="F9" s="50">
        <f>SUM(F7:F8)</f>
        <v>0</v>
      </c>
      <c r="G9" s="50">
        <f>SUM(G7:G8)</f>
        <v>1284.72</v>
      </c>
      <c r="H9" s="50">
        <f aca="true" t="shared" si="0" ref="H9:R9">SUM(H7:H8)</f>
        <v>3164793.26</v>
      </c>
      <c r="I9" s="51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50">
        <f t="shared" si="0"/>
        <v>0</v>
      </c>
      <c r="O9" s="50">
        <f t="shared" si="0"/>
        <v>0</v>
      </c>
      <c r="P9" s="50">
        <f t="shared" si="0"/>
        <v>0</v>
      </c>
      <c r="Q9" s="51">
        <f t="shared" si="0"/>
        <v>0</v>
      </c>
      <c r="R9" s="51">
        <f t="shared" si="0"/>
        <v>0</v>
      </c>
      <c r="S9" s="10"/>
    </row>
  </sheetData>
  <sheetProtection/>
  <mergeCells count="13">
    <mergeCell ref="I4:J4"/>
    <mergeCell ref="K4:L4"/>
    <mergeCell ref="M4:N4"/>
    <mergeCell ref="A9:B9"/>
    <mergeCell ref="O1:R1"/>
    <mergeCell ref="A2:R2"/>
    <mergeCell ref="A3:A5"/>
    <mergeCell ref="B3:B5"/>
    <mergeCell ref="C3:C4"/>
    <mergeCell ref="D3:N3"/>
    <mergeCell ref="O3:R3"/>
    <mergeCell ref="E4:F4"/>
    <mergeCell ref="G4:H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N9"/>
  <sheetViews>
    <sheetView view="pageBreakPreview" zoomScale="115" zoomScaleNormal="115" zoomScaleSheetLayoutView="115" zoomScalePageLayoutView="0" workbookViewId="0" topLeftCell="A1">
      <selection activeCell="I17" sqref="I17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12" width="9.8515625" style="0" customWidth="1"/>
    <col min="13" max="13" width="11.8515625" style="0" customWidth="1"/>
    <col min="14" max="14" width="12.57421875" style="0" customWidth="1"/>
  </cols>
  <sheetData>
    <row r="1" spans="1:14" ht="19.5" customHeight="1">
      <c r="A1" s="14"/>
      <c r="F1" s="92" t="s">
        <v>114</v>
      </c>
      <c r="G1" s="92"/>
      <c r="H1" s="92"/>
      <c r="I1" s="92"/>
      <c r="J1" s="92"/>
      <c r="K1" s="92"/>
      <c r="L1" s="92"/>
      <c r="M1" s="92"/>
      <c r="N1" s="92"/>
    </row>
    <row r="2" spans="1:14" ht="18" customHeight="1">
      <c r="A2" s="76" t="s">
        <v>97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62.25" customHeight="1">
      <c r="A3" s="86" t="s">
        <v>2</v>
      </c>
      <c r="B3" s="90" t="s">
        <v>3</v>
      </c>
      <c r="C3" s="93" t="s">
        <v>20</v>
      </c>
      <c r="D3" s="93" t="s">
        <v>22</v>
      </c>
      <c r="E3" s="90" t="s">
        <v>54</v>
      </c>
      <c r="F3" s="90"/>
      <c r="G3" s="90"/>
      <c r="H3" s="90"/>
      <c r="I3" s="90"/>
      <c r="J3" s="90" t="s">
        <v>23</v>
      </c>
      <c r="K3" s="90"/>
      <c r="L3" s="90"/>
      <c r="M3" s="90"/>
      <c r="N3" s="90"/>
    </row>
    <row r="4" spans="1:14" ht="15">
      <c r="A4" s="87"/>
      <c r="B4" s="90"/>
      <c r="C4" s="93"/>
      <c r="D4" s="93"/>
      <c r="E4" s="11" t="s">
        <v>55</v>
      </c>
      <c r="F4" s="11" t="s">
        <v>56</v>
      </c>
      <c r="G4" s="11" t="s">
        <v>57</v>
      </c>
      <c r="H4" s="11" t="s">
        <v>58</v>
      </c>
      <c r="I4" s="11" t="s">
        <v>29</v>
      </c>
      <c r="J4" s="11" t="s">
        <v>55</v>
      </c>
      <c r="K4" s="11" t="s">
        <v>56</v>
      </c>
      <c r="L4" s="11" t="s">
        <v>57</v>
      </c>
      <c r="M4" s="11" t="s">
        <v>58</v>
      </c>
      <c r="N4" s="11" t="s">
        <v>29</v>
      </c>
    </row>
    <row r="5" spans="1:14" ht="15">
      <c r="A5" s="88"/>
      <c r="B5" s="90"/>
      <c r="C5" s="15" t="s">
        <v>10</v>
      </c>
      <c r="D5" s="13" t="s">
        <v>36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37</v>
      </c>
      <c r="K5" s="13" t="s">
        <v>37</v>
      </c>
      <c r="L5" s="13" t="s">
        <v>37</v>
      </c>
      <c r="M5" s="13" t="s">
        <v>37</v>
      </c>
      <c r="N5" s="13" t="s">
        <v>37</v>
      </c>
    </row>
    <row r="6" spans="1:14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ht="38.25">
      <c r="A7" s="49">
        <v>1</v>
      </c>
      <c r="B7" s="8" t="s">
        <v>98</v>
      </c>
      <c r="C7" s="7">
        <v>1744.2</v>
      </c>
      <c r="D7" s="6">
        <v>44</v>
      </c>
      <c r="E7" s="13">
        <v>0</v>
      </c>
      <c r="F7" s="13">
        <v>0</v>
      </c>
      <c r="G7" s="13">
        <v>0</v>
      </c>
      <c r="H7" s="13">
        <v>1</v>
      </c>
      <c r="I7" s="13">
        <v>1</v>
      </c>
      <c r="J7" s="13">
        <v>0</v>
      </c>
      <c r="K7" s="13">
        <v>0</v>
      </c>
      <c r="L7" s="13">
        <v>0</v>
      </c>
      <c r="M7" s="6">
        <v>1594934.36</v>
      </c>
      <c r="N7" s="6">
        <v>1594934.36</v>
      </c>
    </row>
    <row r="8" spans="1:14" ht="38.25">
      <c r="A8" s="49">
        <v>2</v>
      </c>
      <c r="B8" s="8" t="s">
        <v>101</v>
      </c>
      <c r="C8" s="7">
        <v>1054.2</v>
      </c>
      <c r="D8" s="6">
        <v>33</v>
      </c>
      <c r="E8" s="13">
        <v>0</v>
      </c>
      <c r="F8" s="13">
        <v>0</v>
      </c>
      <c r="G8" s="13">
        <v>0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6">
        <v>1569858.9</v>
      </c>
      <c r="N8" s="6">
        <v>1569858.9</v>
      </c>
    </row>
    <row r="9" spans="1:14" ht="65.25" customHeight="1">
      <c r="A9" s="82" t="s">
        <v>105</v>
      </c>
      <c r="B9" s="91"/>
      <c r="C9" s="50">
        <f>SUM(C7:C8)</f>
        <v>2798.4</v>
      </c>
      <c r="D9" s="50">
        <f>SUM(D7:D8)</f>
        <v>77</v>
      </c>
      <c r="E9" s="50">
        <v>0</v>
      </c>
      <c r="F9" s="50">
        <v>0</v>
      </c>
      <c r="G9" s="50">
        <v>0</v>
      </c>
      <c r="H9" s="50">
        <f>SUM(H7:H8)</f>
        <v>2</v>
      </c>
      <c r="I9" s="50">
        <f>SUM(I7:I8)</f>
        <v>2</v>
      </c>
      <c r="J9" s="50">
        <v>0</v>
      </c>
      <c r="K9" s="50">
        <v>0</v>
      </c>
      <c r="L9" s="50">
        <v>0</v>
      </c>
      <c r="M9" s="50">
        <f>SUM(M7:M8)</f>
        <v>3164793.26</v>
      </c>
      <c r="N9" s="50">
        <f>SUM(N7:N8)</f>
        <v>3164793.26</v>
      </c>
    </row>
  </sheetData>
  <sheetProtection/>
  <mergeCells count="9">
    <mergeCell ref="A9:B9"/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66FF"/>
  </sheetPr>
  <dimension ref="A1:IV16"/>
  <sheetViews>
    <sheetView view="pageBreakPreview" zoomScale="60" zoomScalePageLayoutView="0" workbookViewId="0" topLeftCell="A1">
      <selection activeCell="P10" sqref="P10"/>
    </sheetView>
  </sheetViews>
  <sheetFormatPr defaultColWidth="9.140625" defaultRowHeight="15"/>
  <cols>
    <col min="1" max="1" width="5.57421875" style="0" customWidth="1"/>
    <col min="2" max="2" width="13.7109375" style="0" customWidth="1"/>
    <col min="3" max="8" width="21.421875" style="0" customWidth="1"/>
    <col min="9" max="9" width="32.7109375" style="0" customWidth="1"/>
    <col min="10" max="10" width="42.140625" style="0" customWidth="1"/>
    <col min="11" max="11" width="14.421875" style="0" customWidth="1"/>
  </cols>
  <sheetData>
    <row r="1" spans="2:17" ht="22.5" customHeight="1">
      <c r="B1" s="16"/>
      <c r="C1" s="16"/>
      <c r="D1" s="16"/>
      <c r="E1" s="16"/>
      <c r="F1" s="16"/>
      <c r="G1" s="16"/>
      <c r="H1" s="92" t="s">
        <v>115</v>
      </c>
      <c r="I1" s="92"/>
      <c r="J1" s="92"/>
      <c r="K1" s="16"/>
      <c r="L1" s="16"/>
      <c r="M1" s="16"/>
      <c r="N1" s="16"/>
      <c r="O1" s="16"/>
      <c r="P1" s="16"/>
      <c r="Q1" s="16"/>
    </row>
    <row r="2" spans="1:18" ht="54" customHeight="1">
      <c r="A2" s="94" t="s">
        <v>59</v>
      </c>
      <c r="B2" s="94"/>
      <c r="C2" s="94"/>
      <c r="D2" s="94"/>
      <c r="E2" s="94"/>
      <c r="F2" s="94"/>
      <c r="G2" s="94"/>
      <c r="H2" s="94"/>
      <c r="I2" s="94"/>
      <c r="J2" s="94"/>
      <c r="R2" s="17"/>
    </row>
    <row r="3" spans="1:18" ht="29.25" customHeight="1" thickBot="1">
      <c r="A3" s="95" t="s">
        <v>60</v>
      </c>
      <c r="B3" s="95"/>
      <c r="C3" s="95"/>
      <c r="D3" s="95"/>
      <c r="E3" s="95"/>
      <c r="F3" s="95"/>
      <c r="G3" s="95"/>
      <c r="H3" s="95"/>
      <c r="I3" s="95"/>
      <c r="J3" s="95"/>
      <c r="R3" s="17"/>
    </row>
    <row r="4" spans="1:12" s="2" customFormat="1" ht="15.75" customHeight="1">
      <c r="A4" s="96" t="s">
        <v>2</v>
      </c>
      <c r="B4" s="99" t="s">
        <v>61</v>
      </c>
      <c r="C4" s="102" t="s">
        <v>62</v>
      </c>
      <c r="D4" s="99" t="s">
        <v>63</v>
      </c>
      <c r="E4" s="99" t="s">
        <v>64</v>
      </c>
      <c r="F4" s="99"/>
      <c r="G4" s="99"/>
      <c r="H4" s="99"/>
      <c r="I4" s="99"/>
      <c r="J4" s="105"/>
      <c r="K4" s="3"/>
      <c r="L4" s="3"/>
    </row>
    <row r="5" spans="1:12" s="2" customFormat="1" ht="51.75" customHeight="1">
      <c r="A5" s="97"/>
      <c r="B5" s="100"/>
      <c r="C5" s="103"/>
      <c r="D5" s="100"/>
      <c r="E5" s="100" t="s">
        <v>65</v>
      </c>
      <c r="F5" s="100" t="s">
        <v>66</v>
      </c>
      <c r="G5" s="100"/>
      <c r="H5" s="100" t="s">
        <v>67</v>
      </c>
      <c r="I5" s="100"/>
      <c r="J5" s="107"/>
      <c r="K5" s="3"/>
      <c r="L5" s="3"/>
    </row>
    <row r="6" spans="1:12" s="2" customFormat="1" ht="99.75" customHeight="1">
      <c r="A6" s="97"/>
      <c r="B6" s="100"/>
      <c r="C6" s="103"/>
      <c r="D6" s="100"/>
      <c r="E6" s="100"/>
      <c r="F6" s="100" t="s">
        <v>68</v>
      </c>
      <c r="G6" s="100" t="s">
        <v>69</v>
      </c>
      <c r="H6" s="100" t="s">
        <v>70</v>
      </c>
      <c r="I6" s="100" t="s">
        <v>71</v>
      </c>
      <c r="J6" s="107"/>
      <c r="K6" s="3"/>
      <c r="L6" s="3"/>
    </row>
    <row r="7" spans="1:12" s="2" customFormat="1" ht="60.75" customHeight="1">
      <c r="A7" s="97"/>
      <c r="B7" s="100"/>
      <c r="C7" s="104"/>
      <c r="D7" s="100"/>
      <c r="E7" s="100"/>
      <c r="F7" s="100"/>
      <c r="G7" s="100"/>
      <c r="H7" s="100"/>
      <c r="I7" s="18" t="s">
        <v>72</v>
      </c>
      <c r="J7" s="19" t="s">
        <v>73</v>
      </c>
      <c r="K7" s="3"/>
      <c r="L7" s="3"/>
    </row>
    <row r="8" spans="1:12" s="2" customFormat="1" ht="16.5" thickBot="1">
      <c r="A8" s="98"/>
      <c r="B8" s="101"/>
      <c r="C8" s="4" t="s">
        <v>74</v>
      </c>
      <c r="D8" s="4" t="s">
        <v>74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20" t="s">
        <v>74</v>
      </c>
      <c r="K8" s="3"/>
      <c r="L8" s="3"/>
    </row>
    <row r="9" spans="1:10" s="1" customFormat="1" ht="15.75" thickBot="1">
      <c r="A9" s="21">
        <v>1</v>
      </c>
      <c r="B9" s="22">
        <f>A9+1</f>
        <v>2</v>
      </c>
      <c r="C9" s="22">
        <f>B9+1</f>
        <v>3</v>
      </c>
      <c r="D9" s="22">
        <f>C9+1</f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3">
        <v>10</v>
      </c>
    </row>
    <row r="10" spans="1:10" s="1" customFormat="1" ht="105">
      <c r="A10" s="54">
        <v>1</v>
      </c>
      <c r="B10" s="55" t="s">
        <v>106</v>
      </c>
      <c r="C10" s="58">
        <v>319</v>
      </c>
      <c r="D10" s="52">
        <v>93</v>
      </c>
      <c r="E10" s="52">
        <v>1</v>
      </c>
      <c r="F10" s="52">
        <v>1</v>
      </c>
      <c r="G10" s="52">
        <v>0</v>
      </c>
      <c r="H10" s="52">
        <v>226</v>
      </c>
      <c r="I10" s="59">
        <v>0</v>
      </c>
      <c r="J10" s="53">
        <v>0</v>
      </c>
    </row>
    <row r="11" spans="1:10" s="1" customFormat="1" ht="125.25" customHeight="1">
      <c r="A11" s="109" t="s">
        <v>105</v>
      </c>
      <c r="B11" s="110"/>
      <c r="C11" s="56">
        <v>319</v>
      </c>
      <c r="D11" s="56">
        <f aca="true" t="shared" si="0" ref="D11:J11">SUM(D10)</f>
        <v>93</v>
      </c>
      <c r="E11" s="56">
        <f t="shared" si="0"/>
        <v>1</v>
      </c>
      <c r="F11" s="56">
        <f t="shared" si="0"/>
        <v>1</v>
      </c>
      <c r="G11" s="56">
        <f t="shared" si="0"/>
        <v>0</v>
      </c>
      <c r="H11" s="56">
        <f t="shared" si="0"/>
        <v>226</v>
      </c>
      <c r="I11" s="56">
        <v>0</v>
      </c>
      <c r="J11" s="57">
        <f t="shared" si="0"/>
        <v>0</v>
      </c>
    </row>
    <row r="12" spans="1:256" ht="46.5" customHeight="1">
      <c r="A12" s="108" t="s">
        <v>75</v>
      </c>
      <c r="B12" s="108"/>
      <c r="C12" s="108"/>
      <c r="D12" s="108"/>
      <c r="E12" s="108"/>
      <c r="F12" s="108"/>
      <c r="G12" s="108"/>
      <c r="H12" s="108"/>
      <c r="I12" s="108"/>
      <c r="J12" s="108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35.25" customHeight="1">
      <c r="A13" s="108" t="s">
        <v>76</v>
      </c>
      <c r="B13" s="108"/>
      <c r="C13" s="108"/>
      <c r="D13" s="108"/>
      <c r="E13" s="108"/>
      <c r="F13" s="108"/>
      <c r="G13" s="108"/>
      <c r="H13" s="108"/>
      <c r="I13" s="108"/>
      <c r="J13" s="108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5" spans="1:5" ht="18.75">
      <c r="A15" s="60" t="s">
        <v>107</v>
      </c>
      <c r="B15" s="60"/>
      <c r="C15" s="60"/>
      <c r="D15" s="60"/>
      <c r="E15" s="60"/>
    </row>
    <row r="16" spans="1:10" s="24" customFormat="1" ht="18.75">
      <c r="A16" s="60" t="s">
        <v>108</v>
      </c>
      <c r="B16" s="25"/>
      <c r="C16" s="60"/>
      <c r="D16" s="60"/>
      <c r="E16" s="60"/>
      <c r="I16" s="61"/>
      <c r="J16" s="62" t="s">
        <v>109</v>
      </c>
    </row>
  </sheetData>
  <sheetProtection/>
  <mergeCells count="60">
    <mergeCell ref="BU13:CF13"/>
    <mergeCell ref="HU13:IF13"/>
    <mergeCell ref="IG13:IR13"/>
    <mergeCell ref="IS13:IV13"/>
    <mergeCell ref="FA13:FL13"/>
    <mergeCell ref="FM13:FX13"/>
    <mergeCell ref="FY13:GJ13"/>
    <mergeCell ref="GK13:GV13"/>
    <mergeCell ref="GW13:HH13"/>
    <mergeCell ref="HI13:HT13"/>
    <mergeCell ref="A13:J13"/>
    <mergeCell ref="M13:X13"/>
    <mergeCell ref="Y13:AJ13"/>
    <mergeCell ref="AK13:AV13"/>
    <mergeCell ref="AW13:BH13"/>
    <mergeCell ref="BI13:BT13"/>
    <mergeCell ref="CG13:CR13"/>
    <mergeCell ref="CS13:DD13"/>
    <mergeCell ref="DE13:DP13"/>
    <mergeCell ref="DQ13:EB13"/>
    <mergeCell ref="EC13:EN13"/>
    <mergeCell ref="EO13:EZ13"/>
    <mergeCell ref="HU12:IF12"/>
    <mergeCell ref="IG12:IR12"/>
    <mergeCell ref="IS12:IV12"/>
    <mergeCell ref="FA12:FL12"/>
    <mergeCell ref="FM12:FX12"/>
    <mergeCell ref="FY12:GJ12"/>
    <mergeCell ref="GK12:GV12"/>
    <mergeCell ref="GW12:HH12"/>
    <mergeCell ref="HI12:HT12"/>
    <mergeCell ref="H5:J5"/>
    <mergeCell ref="F6:F7"/>
    <mergeCell ref="G6:G7"/>
    <mergeCell ref="H6:H7"/>
    <mergeCell ref="I6:J6"/>
    <mergeCell ref="A12:J12"/>
    <mergeCell ref="A11:B11"/>
    <mergeCell ref="M12:X12"/>
    <mergeCell ref="Y12:AJ12"/>
    <mergeCell ref="AK12:AV12"/>
    <mergeCell ref="AW12:BH12"/>
    <mergeCell ref="BI12:BT12"/>
    <mergeCell ref="BU12:CF12"/>
    <mergeCell ref="CG12:CR12"/>
    <mergeCell ref="CS12:DD12"/>
    <mergeCell ref="DE12:DP12"/>
    <mergeCell ref="DQ12:EB12"/>
    <mergeCell ref="EC12:EN12"/>
    <mergeCell ref="EO12:EZ12"/>
    <mergeCell ref="H1:J1"/>
    <mergeCell ref="A2:J2"/>
    <mergeCell ref="A3:J3"/>
    <mergeCell ref="A4:A8"/>
    <mergeCell ref="B4:B8"/>
    <mergeCell ref="C4:C7"/>
    <mergeCell ref="D4:D7"/>
    <mergeCell ref="E4:J4"/>
    <mergeCell ref="E5:E7"/>
    <mergeCell ref="F5:G5"/>
  </mergeCells>
  <printOptions horizontalCentered="1"/>
  <pageMargins left="0.1968503937007874" right="0.1968503937007874" top="0.5511811023622047" bottom="0.5118110236220472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66FF"/>
  </sheetPr>
  <dimension ref="A1:I26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64.00390625" style="0" customWidth="1"/>
  </cols>
  <sheetData>
    <row r="1" ht="16.5" customHeight="1">
      <c r="C1" s="63" t="s">
        <v>116</v>
      </c>
    </row>
    <row r="2" spans="1:9" ht="38.25" customHeight="1" thickBot="1">
      <c r="A2" s="113" t="s">
        <v>77</v>
      </c>
      <c r="B2" s="113"/>
      <c r="C2" s="113"/>
      <c r="D2" s="26"/>
      <c r="E2" s="26"/>
      <c r="F2" s="26"/>
      <c r="G2" s="26"/>
      <c r="H2" s="26"/>
      <c r="I2" s="26"/>
    </row>
    <row r="3" spans="1:3" s="30" customFormat="1" ht="49.5" customHeight="1" thickBot="1">
      <c r="A3" s="27" t="s">
        <v>2</v>
      </c>
      <c r="B3" s="28" t="s">
        <v>78</v>
      </c>
      <c r="C3" s="29" t="s">
        <v>79</v>
      </c>
    </row>
    <row r="4" spans="1:3" s="30" customFormat="1" ht="15.75" customHeight="1" thickBot="1">
      <c r="A4" s="27">
        <v>1</v>
      </c>
      <c r="B4" s="28">
        <v>2</v>
      </c>
      <c r="C4" s="29">
        <v>3</v>
      </c>
    </row>
    <row r="5" spans="1:3" ht="26.25" customHeight="1">
      <c r="A5" s="31" t="s">
        <v>0</v>
      </c>
      <c r="B5" s="114" t="s">
        <v>80</v>
      </c>
      <c r="C5" s="32" t="s">
        <v>81</v>
      </c>
    </row>
    <row r="6" spans="1:3" ht="26.25" customHeight="1">
      <c r="A6" s="33" t="s">
        <v>1</v>
      </c>
      <c r="B6" s="115"/>
      <c r="C6" s="34" t="s">
        <v>82</v>
      </c>
    </row>
    <row r="7" spans="1:3" ht="26.25" customHeight="1">
      <c r="A7" s="33" t="s">
        <v>11</v>
      </c>
      <c r="B7" s="115"/>
      <c r="C7" s="34" t="s">
        <v>44</v>
      </c>
    </row>
    <row r="8" spans="1:3" ht="26.25" customHeight="1">
      <c r="A8" s="33" t="s">
        <v>83</v>
      </c>
      <c r="B8" s="115"/>
      <c r="C8" s="34" t="s">
        <v>84</v>
      </c>
    </row>
    <row r="9" spans="1:3" ht="26.25" customHeight="1">
      <c r="A9" s="33" t="s">
        <v>85</v>
      </c>
      <c r="B9" s="115"/>
      <c r="C9" s="34" t="s">
        <v>46</v>
      </c>
    </row>
    <row r="10" spans="1:3" ht="26.25" customHeight="1" thickBot="1">
      <c r="A10" s="35" t="s">
        <v>86</v>
      </c>
      <c r="B10" s="116"/>
      <c r="C10" s="36" t="s">
        <v>87</v>
      </c>
    </row>
    <row r="11" spans="1:3" ht="26.25" customHeight="1">
      <c r="A11" s="33" t="s">
        <v>12</v>
      </c>
      <c r="B11" s="115" t="s">
        <v>88</v>
      </c>
      <c r="C11" s="37"/>
    </row>
    <row r="12" spans="1:3" ht="26.25" customHeight="1">
      <c r="A12" s="33" t="s">
        <v>13</v>
      </c>
      <c r="B12" s="115"/>
      <c r="C12" s="38"/>
    </row>
    <row r="13" spans="1:3" ht="26.25" customHeight="1">
      <c r="A13" s="33" t="s">
        <v>14</v>
      </c>
      <c r="B13" s="115"/>
      <c r="C13" s="38"/>
    </row>
    <row r="14" spans="1:7" ht="26.25" customHeight="1">
      <c r="A14" s="33" t="s">
        <v>6</v>
      </c>
      <c r="B14" s="115"/>
      <c r="C14" s="38"/>
      <c r="G14" s="39"/>
    </row>
    <row r="15" spans="1:3" ht="26.25" customHeight="1" thickBot="1">
      <c r="A15" s="35" t="s">
        <v>89</v>
      </c>
      <c r="B15" s="116"/>
      <c r="C15" s="40"/>
    </row>
    <row r="16" spans="1:3" ht="26.25" customHeight="1">
      <c r="A16" s="41" t="s">
        <v>15</v>
      </c>
      <c r="B16" s="114" t="s">
        <v>90</v>
      </c>
      <c r="C16" s="42"/>
    </row>
    <row r="17" spans="1:7" ht="26.25" customHeight="1">
      <c r="A17" s="43" t="s">
        <v>91</v>
      </c>
      <c r="B17" s="115"/>
      <c r="C17" s="38"/>
      <c r="G17" s="44"/>
    </row>
    <row r="18" spans="1:3" ht="26.25" customHeight="1">
      <c r="A18" s="33" t="str">
        <f>"3."&amp;ROW()-15&amp;"."</f>
        <v>3.3.</v>
      </c>
      <c r="B18" s="115"/>
      <c r="C18" s="38"/>
    </row>
    <row r="19" spans="1:3" ht="26.25" customHeight="1">
      <c r="A19" s="33" t="s">
        <v>6</v>
      </c>
      <c r="B19" s="115"/>
      <c r="C19" s="38"/>
    </row>
    <row r="20" spans="1:3" ht="26.25" customHeight="1" thickBot="1">
      <c r="A20" s="35" t="s">
        <v>92</v>
      </c>
      <c r="B20" s="116"/>
      <c r="C20" s="40"/>
    </row>
    <row r="21" spans="1:3" ht="22.5" customHeight="1">
      <c r="A21" s="117" t="s">
        <v>93</v>
      </c>
      <c r="B21" s="117"/>
      <c r="C21" s="117"/>
    </row>
    <row r="22" spans="1:3" ht="22.5" customHeight="1">
      <c r="A22" s="112" t="s">
        <v>94</v>
      </c>
      <c r="B22" s="112"/>
      <c r="C22" s="112"/>
    </row>
    <row r="24" spans="1:3" ht="18.75">
      <c r="A24" s="111" t="s">
        <v>110</v>
      </c>
      <c r="B24" s="111"/>
      <c r="C24" s="111"/>
    </row>
    <row r="25" spans="1:3" ht="18.75">
      <c r="A25" s="111" t="s">
        <v>111</v>
      </c>
      <c r="B25" s="111"/>
      <c r="C25" s="111"/>
    </row>
    <row r="26" spans="2:3" ht="15.75">
      <c r="B26" s="45"/>
      <c r="C26" s="46"/>
    </row>
  </sheetData>
  <sheetProtection/>
  <mergeCells count="8">
    <mergeCell ref="A24:C24"/>
    <mergeCell ref="A25:C25"/>
    <mergeCell ref="A22:C22"/>
    <mergeCell ref="A2:C2"/>
    <mergeCell ref="B5:B10"/>
    <mergeCell ref="B11:B15"/>
    <mergeCell ref="B16:B20"/>
    <mergeCell ref="A21:C2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Ковалев</cp:lastModifiedBy>
  <cp:lastPrinted>2014-02-03T11:19:39Z</cp:lastPrinted>
  <dcterms:created xsi:type="dcterms:W3CDTF">2012-12-13T11:50:40Z</dcterms:created>
  <dcterms:modified xsi:type="dcterms:W3CDTF">2014-04-23T11:33:58Z</dcterms:modified>
  <cp:category/>
  <cp:version/>
  <cp:contentType/>
  <cp:contentStatus/>
</cp:coreProperties>
</file>