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1840" windowHeight="10035" tabRatio="544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Лист1!$A$1:$N$438</definedName>
    <definedName name="_xlnm.Print_Area" localSheetId="1">Лист2!$A$1:$J$466</definedName>
    <definedName name="_xlnm.Print_Area" localSheetId="2">Лист3!$A$1:$K$7</definedName>
  </definedNames>
  <calcPr calcId="145621"/>
</workbook>
</file>

<file path=xl/calcChain.xml><?xml version="1.0" encoding="utf-8"?>
<calcChain xmlns="http://schemas.openxmlformats.org/spreadsheetml/2006/main">
  <c r="A6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5" i="2"/>
  <c r="G378" i="1" l="1"/>
  <c r="G375" i="1"/>
  <c r="G373" i="1"/>
  <c r="G366" i="1"/>
  <c r="G364" i="1"/>
  <c r="G363" i="1"/>
  <c r="G359" i="1"/>
  <c r="G358" i="1"/>
  <c r="F357" i="1"/>
  <c r="G357" i="1" s="1"/>
  <c r="G355" i="1"/>
  <c r="G354" i="1"/>
  <c r="G353" i="1"/>
  <c r="G352" i="1"/>
  <c r="G351" i="1"/>
  <c r="G349" i="1"/>
  <c r="G348" i="1"/>
  <c r="F346" i="1"/>
  <c r="G346" i="1" s="1"/>
  <c r="G343" i="1"/>
  <c r="G342" i="1"/>
  <c r="G337" i="1"/>
  <c r="G336" i="1"/>
  <c r="G332" i="1"/>
  <c r="G331" i="1"/>
  <c r="G330" i="1"/>
  <c r="G327" i="1"/>
  <c r="G326" i="1"/>
  <c r="G325" i="1"/>
  <c r="G323" i="1"/>
  <c r="G321" i="1"/>
  <c r="G310" i="1"/>
  <c r="G309" i="1"/>
  <c r="G308" i="1"/>
  <c r="G307" i="1"/>
  <c r="G306" i="1"/>
  <c r="G305" i="1"/>
  <c r="G304" i="1"/>
  <c r="F301" i="1"/>
  <c r="G300" i="1"/>
  <c r="G299" i="1"/>
  <c r="G298" i="1"/>
  <c r="G296" i="1"/>
  <c r="G295" i="1"/>
  <c r="G294" i="1"/>
  <c r="G293" i="1"/>
  <c r="G292" i="1"/>
  <c r="G291" i="1"/>
  <c r="G290" i="1"/>
  <c r="G289" i="1"/>
  <c r="G287" i="1"/>
  <c r="G285" i="1"/>
  <c r="G284" i="1"/>
  <c r="G283" i="1"/>
  <c r="G282" i="1"/>
  <c r="F281" i="1"/>
  <c r="G280" i="1"/>
  <c r="G279" i="1"/>
  <c r="G278" i="1"/>
  <c r="G277" i="1"/>
  <c r="G276" i="1"/>
  <c r="G275" i="1"/>
  <c r="G270" i="1"/>
  <c r="G269" i="1"/>
  <c r="G268" i="1"/>
  <c r="G267" i="1"/>
  <c r="G266" i="1"/>
  <c r="G264" i="1"/>
  <c r="G263" i="1"/>
  <c r="G262" i="1"/>
  <c r="F261" i="1"/>
  <c r="G261" i="1" s="1"/>
  <c r="F259" i="1"/>
  <c r="G259" i="1" s="1"/>
  <c r="F257" i="1"/>
  <c r="G255" i="1"/>
  <c r="G253" i="1"/>
  <c r="G252" i="1"/>
  <c r="G250" i="1"/>
  <c r="G248" i="1"/>
  <c r="G247" i="1"/>
  <c r="G246" i="1"/>
</calcChain>
</file>

<file path=xl/sharedStrings.xml><?xml version="1.0" encoding="utf-8"?>
<sst xmlns="http://schemas.openxmlformats.org/spreadsheetml/2006/main" count="4683" uniqueCount="1788">
  <si>
    <t>Приложение 1</t>
  </si>
  <si>
    <t>№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</si>
  <si>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</si>
  <si>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</si>
  <si>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</si>
  <si>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Балансовая стоимость недвижимого имущества, руб.</t>
  </si>
  <si>
    <t>Начисленная амортизация, руб.</t>
  </si>
  <si>
    <t>Кадастровая стоимость недвижимого имущества,руб.</t>
  </si>
  <si>
    <t>Дата возникновения права муниципальной собственности</t>
  </si>
  <si>
    <t>Дата прекращения муниципальной собственности</t>
  </si>
  <si>
    <t xml:space="preserve">Дата возникновения права муниципальной собственности </t>
  </si>
  <si>
    <t>Реквизиты документов прекращения муниципальной собственности</t>
  </si>
  <si>
    <t>Сведения об установленных ограничениях (обременених) с указанием основания и даты их возникновения и прекращения</t>
  </si>
  <si>
    <t>Приложение 2</t>
  </si>
  <si>
    <t>Наименование движимого имущества</t>
  </si>
  <si>
    <t>Балансования стоимость движимого имущества, руб.</t>
  </si>
  <si>
    <t xml:space="preserve">Начисленная амортизация, руб. </t>
  </si>
  <si>
    <t>Реквизиты документа - основание возникновения муниципальной собственности</t>
  </si>
  <si>
    <t>Реквизиты документа - основание прекращения муниципальной собственности</t>
  </si>
  <si>
    <t>сведения о правообладателе имущества (наименование учреждения за которого стоит на балансе)</t>
  </si>
  <si>
    <t>Сведения об установленных ограничениях (обременениях), с указание даты их возникновения и прекращения</t>
  </si>
  <si>
    <t>Приложение 3</t>
  </si>
  <si>
    <t>Полное наименование юридического лица</t>
  </si>
  <si>
    <t>организационно-правовая форма юридического лица</t>
  </si>
  <si>
    <t>Адрес (местоположение)</t>
  </si>
  <si>
    <t>ЕГРН</t>
  </si>
  <si>
    <t>Дата государственной регистрации</t>
  </si>
  <si>
    <t>Реквизиты документа о создании предприятия (участия муниципального образования в создании  (уставном  капитале) юридического лица</t>
  </si>
  <si>
    <t>Размер уставного фонда (для муниципальных унитарных предприятий)</t>
  </si>
  <si>
    <t>Балансовая стоимость основных средств</t>
  </si>
  <si>
    <t>Остаточная стоимость основных средств</t>
  </si>
  <si>
    <t>Среднесписочная численность работников</t>
  </si>
  <si>
    <t>216450, Смоленская область, г.Починок, ул. Октябрьская, д.8</t>
  </si>
  <si>
    <t>Распоряжение главы администрации МО "Починковский район" Смоленской области от 26.12.2005 № 564-р</t>
  </si>
  <si>
    <t xml:space="preserve">Административное здание </t>
  </si>
  <si>
    <t>Смоленская область, Починковский район, г.Починок  ул.Октябрьская, д.8</t>
  </si>
  <si>
    <t>-</t>
  </si>
  <si>
    <t>В ЕГРП на недвижимое имущество и сделое с ним запись регистрации №67-67-05/175/2010-371 от 30.09.2010</t>
  </si>
  <si>
    <t>Администрация муниципального образования "Починковский район"Смоленской области</t>
  </si>
  <si>
    <t>Здание кинотеатра</t>
  </si>
  <si>
    <t>Смоленская область,Починковский район, г.Починок, ул.Советская, д.4</t>
  </si>
  <si>
    <t>В ЕГРП на недвижимое имущество и сделое с ним запись регистрации №67-67-05/211/2012-843 от 16.10.2012</t>
  </si>
  <si>
    <t>Смоленская область,Починковский район, г.Починок, ул.Советская, д.1</t>
  </si>
  <si>
    <t>5102136.54</t>
  </si>
  <si>
    <t>В ЕГРП на недвижимое имущество и сделое с ним запись регистрации №67-67-05/045/2012-084 от 23.11.2012</t>
  </si>
  <si>
    <t>67:14:0320226:82</t>
  </si>
  <si>
    <t>67:14:0320227:125</t>
  </si>
  <si>
    <t>67:14:0320228:166</t>
  </si>
  <si>
    <t>нет</t>
  </si>
  <si>
    <t>Сведения о правообладателе муницпального недвижимого имущества (указывается наименование учреждения за которым закреплено имущество)</t>
  </si>
  <si>
    <t>Площадь, протяженность и (или) иные параметры, характеризующие физические свойства недвижимого имущества</t>
  </si>
  <si>
    <t>Компьютер</t>
  </si>
  <si>
    <t>Здание магазина</t>
  </si>
  <si>
    <t>Смоленская область,  г. Починок, ул. Кирова, д.7</t>
  </si>
  <si>
    <t>67:14:0320238:65</t>
  </si>
  <si>
    <t>Распоряжение Главы администрации муниципального образования "Починковский район" Смоленской области №554-р oт 30.06.2008, 67-67/005-67/005/064/2015-702/2</t>
  </si>
  <si>
    <t xml:space="preserve">Отдел по экономике и упрвлению муниципальным имуществом </t>
  </si>
  <si>
    <t xml:space="preserve">74.6 </t>
  </si>
  <si>
    <t>МБУК"РКДЦ"</t>
  </si>
  <si>
    <t>распоряжение Админитсрации МО "Починковский район" Смоленской области 0100-р</t>
  </si>
  <si>
    <t>Сцена на хуторе Загорье(д.Сельцо)</t>
  </si>
  <si>
    <t>Здание Стодолищенского СДК</t>
  </si>
  <si>
    <t>Дом культуры д.Прудки</t>
  </si>
  <si>
    <t>Дом культуры г.Починок</t>
  </si>
  <si>
    <t>Павильон</t>
  </si>
  <si>
    <t>Рекламный щит</t>
  </si>
  <si>
    <t>Рекламный щит 6*5,5</t>
  </si>
  <si>
    <t>Рекламный щит 5*5,5</t>
  </si>
  <si>
    <t>Здание Ворошиловского СДК</t>
  </si>
  <si>
    <t>Здание газовой котельной</t>
  </si>
  <si>
    <t>Здание Краснознаменской школы</t>
  </si>
  <si>
    <t>Здание Галеевского СДК</t>
  </si>
  <si>
    <t>546 кв.м</t>
  </si>
  <si>
    <t>Здание Горяновского СДК</t>
  </si>
  <si>
    <t>Здание Дома культуры д. Княжое</t>
  </si>
  <si>
    <t>Здание СДК д.Плоское</t>
  </si>
  <si>
    <t>10.022015</t>
  </si>
  <si>
    <t>Здание Переснянского СДК</t>
  </si>
  <si>
    <t>Здание СДК Лосня</t>
  </si>
  <si>
    <t>Здание СДК д.Белик</t>
  </si>
  <si>
    <t>Здание СДК Шмаково</t>
  </si>
  <si>
    <t>Здание Потемкинского СДК</t>
  </si>
  <si>
    <t>Здание Климщинского СДК</t>
  </si>
  <si>
    <t>Лучесской СДК</t>
  </si>
  <si>
    <t>Здание СДК Старинки</t>
  </si>
  <si>
    <t>Стригинский СДК</t>
  </si>
  <si>
    <t>Здание СДК Рябцево</t>
  </si>
  <si>
    <t>распоряжение Администрации МО "Починковский район" Смоленской области 381-р</t>
  </si>
  <si>
    <t>Распоряжение Администрации МО № 0086-р от 09.02.2015г ; распоряжение Администрации МО "Починковский район" Смоленской области 220-р/адм</t>
  </si>
  <si>
    <t>распоряжение Администрации МО "Починковский район" Смоленской области № 0391-р от 20.04.2015</t>
  </si>
  <si>
    <t>распоряжение Администрации МО "Починковский район" Смоленской области № 0384-р от 17.04.2015</t>
  </si>
  <si>
    <t>распоряжение Администрации МО "Починковский район" Смоленской области 0100-р</t>
  </si>
  <si>
    <t>распоряжение Администрации МО "Починковский район" Смоленской области 0086-р от  09.02.2015 г</t>
  </si>
  <si>
    <t>распоряжение Администрации МО "Починковский район" Смоленской области 1074-р</t>
  </si>
  <si>
    <t>распоряжение Администрации МО "Починковский район" Смоленской области 86-р 09.02.2015</t>
  </si>
  <si>
    <t>МАКУ "Гараж"</t>
  </si>
  <si>
    <t>МБУ ДО "ДШИ Починковского района"</t>
  </si>
  <si>
    <t>Газовая котельная</t>
  </si>
  <si>
    <t>Здание школы</t>
  </si>
  <si>
    <t>67:14:0320114:63</t>
  </si>
  <si>
    <t>Свидетельство о гос.регистрации права № 019762 30.07.2015</t>
  </si>
  <si>
    <t>Часть помещения</t>
  </si>
  <si>
    <t>Распоряжение № 75р- адм от 02.02.2017</t>
  </si>
  <si>
    <t>Свидетельство о гос.регистрации права № 019761 30.07.2015</t>
  </si>
  <si>
    <t>Здание музея</t>
  </si>
  <si>
    <t>Распоряжение Главы Администрации Починковского района Смоленской области от 9.11.1999 №335/р</t>
  </si>
  <si>
    <t>МБУК "ПИКМ"</t>
  </si>
  <si>
    <t>Здание спортивного зала</t>
  </si>
  <si>
    <t>Здание спортивного зала д.Лучеса</t>
  </si>
  <si>
    <t>Стадион</t>
  </si>
  <si>
    <t>Устройство навес над трибунами</t>
  </si>
  <si>
    <t>Устройство ограждений на стадионе</t>
  </si>
  <si>
    <t>Здание МЦБС</t>
  </si>
  <si>
    <t>МБУК "Починковская МЦБС"</t>
  </si>
  <si>
    <t>Здание сельской библиотеки</t>
  </si>
  <si>
    <t xml:space="preserve">здание школы </t>
  </si>
  <si>
    <t xml:space="preserve">Здание общей площадью </t>
  </si>
  <si>
    <t>МБУ ДО Детско-юношеская спортивная школа имени А.И. Максименкова</t>
  </si>
  <si>
    <t>Смоленская область, Починковский район, д. Лучеса</t>
  </si>
  <si>
    <t>Автомобильная дорога подъезд к д. Пищалово</t>
  </si>
  <si>
    <t>Смоленская область, Починковский район, Мурыгинское сельское поселение, подъезд к д. Пищалово</t>
  </si>
  <si>
    <t>67:14:0010102:732</t>
  </si>
  <si>
    <t>Свидетельство о государственной регистрации права  67-67/005-67/005/027/2016-81/1</t>
  </si>
  <si>
    <t>Муниципальное образование "Починковский район" Смоленской области (объект казны)</t>
  </si>
  <si>
    <t>Автомобильная дорога Макшеево-Обухово</t>
  </si>
  <si>
    <t>Смоленская область, Починковский район, Мурыгинское сельское поселение автодорога Макшеево-Обухово</t>
  </si>
  <si>
    <t>67:14:0010102:733</t>
  </si>
  <si>
    <t>Свидетельство о государственной регистрации права  67-67/005-67/005/027/2016-82/1</t>
  </si>
  <si>
    <t>очистительные сооружения</t>
  </si>
  <si>
    <t>Водопроводные сети 13 км</t>
  </si>
  <si>
    <t>Автодорога "Южный подход к г.Починок"</t>
  </si>
  <si>
    <t>Смоленская область, г. Починок, автомобильная дорога "Южный подход к г. Починок"</t>
  </si>
  <si>
    <t>67:14:0030104:667</t>
  </si>
  <si>
    <t>Свидетельство о государственной регистрации права  67:14:0030104:667-67/005/2017-1</t>
  </si>
  <si>
    <t>Квартира (г.Десногорск, мкр 1-й,д.10,кв.13)</t>
  </si>
  <si>
    <t>67:26:0010101:1200</t>
  </si>
  <si>
    <t>1042-р/адм от 29.09.2017 Распоряжение Администрации МО "Починковский район" Смоленской области, свидетельство № 67:26:0010101:1200-67/005/2017-1</t>
  </si>
  <si>
    <t>Котельная</t>
  </si>
  <si>
    <t>Распоряжение Администрации муниципального образования "Починковский район" Смоленской области от 02.12.2015 №1338-р</t>
  </si>
  <si>
    <t>Мастерская</t>
  </si>
  <si>
    <t>Распоряжение Администрации муниципального образования "Починковский район" Смоленской области от 13.11.2015 №1251-р</t>
  </si>
  <si>
    <t>67:14:1420106:903</t>
  </si>
  <si>
    <t>1369-р/адм от 29.12.2018  Распоряжение Администрации МО "Починковский район" Смоленской области, свидетельство № 67:14:1420106:903-67/064/2018-2</t>
  </si>
  <si>
    <t>Хозяйственные постройки</t>
  </si>
  <si>
    <t>Водопроводная башня</t>
  </si>
  <si>
    <t>Канализационные сети 7.8 км</t>
  </si>
  <si>
    <t>КНС</t>
  </si>
  <si>
    <t>Квартира (г.Починок, 1- микрорайон ,д.1, кв.63)</t>
  </si>
  <si>
    <t>67:14:0320218:401</t>
  </si>
  <si>
    <t>396-р/адм от 16.04.2018  Распоряжение Администрации МО "Починковский район" Смоленской области, свидетельство № 67:14:0320218:401-67/005/2018-1</t>
  </si>
  <si>
    <t>Квартира (г.Починок, 2-ой Советский переулок д.7, кв. 34)</t>
  </si>
  <si>
    <t>67:14:0320229:226</t>
  </si>
  <si>
    <t>26-р/адм от 17.01.2019 Распоряжение Администрации МО "Починковский район" Смоленской области, свидетельство № 67:14:0320229:226-67/064/2019-2</t>
  </si>
  <si>
    <t>Квартира (г.Починок, ул.Красноармейская, д.66, кв.10)</t>
  </si>
  <si>
    <t>67:14:0320108:47</t>
  </si>
  <si>
    <t>1347-р/адм от 25.12.2018  Распоряжение Администрации МО "Починковский район" Смоленской области, свидетельство № 67:14:0320108:47-67/064/2018-2</t>
  </si>
  <si>
    <t>Квартира (Починковский район, д. Даньково д.1, кв.14)</t>
  </si>
  <si>
    <t>67:14:1100101:529</t>
  </si>
  <si>
    <t>7-р/адм от 10.01.2019  Распоряжение Администрации МО "Починковский район" Смоленской области, свидетельство № 67:14:1100101:529-67/064/2018-2</t>
  </si>
  <si>
    <t>котельная</t>
  </si>
  <si>
    <t>постановление</t>
  </si>
  <si>
    <t>Здание интерната</t>
  </si>
  <si>
    <t>Сооружение дорожного транспорта</t>
  </si>
  <si>
    <t>Смоленская область, Починковский р-н,  д.Болваничи</t>
  </si>
  <si>
    <t>67:14:0000000:451</t>
  </si>
  <si>
    <t>Свидетельство о государственной регистрации права  67-67-05/228/2013-891</t>
  </si>
  <si>
    <t>№3020-1  27.12.1991  Постановление ВС РФ</t>
  </si>
  <si>
    <t>Здание мастерской</t>
  </si>
  <si>
    <t>3020-1 от 27.12.1991 Постановление ВС РФ</t>
  </si>
  <si>
    <t>Жилой дом</t>
  </si>
  <si>
    <t>распоряжение Администрации МО "Починковский район" Смоленской области № 705-р от 18.08.2011</t>
  </si>
  <si>
    <t>Административное здание</t>
  </si>
  <si>
    <t>сарай</t>
  </si>
  <si>
    <t>постановление главы администрации мо Починковский район Смоленской области от 25.02.2003 № 105</t>
  </si>
  <si>
    <t>67:14:1130101:341</t>
  </si>
  <si>
    <t>67-67-05/073/2013-169</t>
  </si>
  <si>
    <t>склад запчастей</t>
  </si>
  <si>
    <t>67:14:0530101:286</t>
  </si>
  <si>
    <t xml:space="preserve">  Распоряжение 94-р от 17.02.2010, свидетельство № 67-67-05/047/2013-731</t>
  </si>
  <si>
    <t>гараж сельхозмашин</t>
  </si>
  <si>
    <t>67:14:0530101:218</t>
  </si>
  <si>
    <t xml:space="preserve">  Распоряжение 94-р от 17.02.2010, свидетельство № 67-67-05/047/2013-736</t>
  </si>
  <si>
    <t>теплый гараж</t>
  </si>
  <si>
    <t>67:14:0530101:219</t>
  </si>
  <si>
    <t xml:space="preserve">  Распоряжение 94-р от 17.02.2010, свидетельство № 67-67-05/047/2013-733</t>
  </si>
  <si>
    <t>коровник</t>
  </si>
  <si>
    <t>67:14:0530101:269</t>
  </si>
  <si>
    <t xml:space="preserve">  Распоряжение 94-р от 17.02.2010, свидетельство № 67-67-05/283/2013-029</t>
  </si>
  <si>
    <t>67:14:0530101:220</t>
  </si>
  <si>
    <t xml:space="preserve">  Распоряжение 94-р от 17.02.2010, свидетельство № 67-67-05/228/2013-354</t>
  </si>
  <si>
    <t>сенной сарай</t>
  </si>
  <si>
    <t>67:14:0530101:221</t>
  </si>
  <si>
    <t xml:space="preserve">  Распоряжение 94-р от 17.02.2010, свидетельство № 67-67-05/047/2013-735</t>
  </si>
  <si>
    <t>Зерносклад</t>
  </si>
  <si>
    <t>67:14:0530101:288</t>
  </si>
  <si>
    <t xml:space="preserve">  Распоряжение 94-р от 17.02.2010, свидетельство № 67-67-05/047/2013-732</t>
  </si>
  <si>
    <t>67:14:0530101:300</t>
  </si>
  <si>
    <t xml:space="preserve">  Распоряжение 94-р от 17.02.2010, свидетельство 67-67-05/047/2013-739</t>
  </si>
  <si>
    <t>67:14:0530101:289</t>
  </si>
  <si>
    <t xml:space="preserve">  Распоряжение 94-р от 17.02.2010, свидетельство № 67-67-05/047/2013-737</t>
  </si>
  <si>
    <t>склад ядохимикатов</t>
  </si>
  <si>
    <t>67:14:0530101:222</t>
  </si>
  <si>
    <t xml:space="preserve">  Распоряжение 94-р от 17.02.2010, свидетельство № 67-67-05/047/2013-738</t>
  </si>
  <si>
    <t>стоянка сельхозтехники</t>
  </si>
  <si>
    <t>67:14:0530101:248</t>
  </si>
  <si>
    <t xml:space="preserve">  Распоряжение 94-р от 17.02.2010</t>
  </si>
  <si>
    <t xml:space="preserve">расп. №1050 от 18.10.2013 </t>
  </si>
  <si>
    <t>Пилорама</t>
  </si>
  <si>
    <t>67:14:0010105:293</t>
  </si>
  <si>
    <t xml:space="preserve">  Распоряжение 94-р от 17.02.2010, свидетельство № 67-67-05/214/2013-872</t>
  </si>
  <si>
    <t>Квартира (г.Починок, ул.Кирова, д.11, кв.18)</t>
  </si>
  <si>
    <t>67:14:03202038:126</t>
  </si>
  <si>
    <t>Квартира (г.Починок, ул.Кирова,д.14, кв.40)</t>
  </si>
  <si>
    <t>67:14:0320228:201</t>
  </si>
  <si>
    <t>1140р/адм от 23.11.2016 Распоряжение Администрации МО "Починковский район" Смоленской области, свидетельство № 67-67/005-67/005/069/2016-1496/2</t>
  </si>
  <si>
    <t>Квартира (г.Починок, ул.Кирова, д.7, кв.15)</t>
  </si>
  <si>
    <t>67:14:03202038:116</t>
  </si>
  <si>
    <t>1116-р/адм от 24.10.2017 Распоряжение Администрации МО "Починковский район" Смоленской области, свидетельство № 67:14:0320238:116-67/005/2017-1</t>
  </si>
  <si>
    <t>Квартира (г.Починок, ул.Кирова, д.7, кв.6)</t>
  </si>
  <si>
    <t>67:14:0320238:88</t>
  </si>
  <si>
    <t>437-р/адм от 28.04.2018  Распоряжение Администрации МО "Починковский район" Смоленской области, свидетельство № 67:14:0320238:88-67/005/2018-3</t>
  </si>
  <si>
    <t>Квартира (г.Починок, ул.Кирова, д.9, кв.15)</t>
  </si>
  <si>
    <t>67:14:0320239:155</t>
  </si>
  <si>
    <t>951-р/адм от 14.09.2018 Распоряжение Администрации МО "Починковский район" Смоленской области, свидетельство № 67:14:0320239:155-67/064/2018-2</t>
  </si>
  <si>
    <t>Квартира (г.Починок, ул.Л. Толстого, д.9-а, кв.4)</t>
  </si>
  <si>
    <t>67:14:0320223:90</t>
  </si>
  <si>
    <t>25-р/адм от 17.01.2019  Распоряжение Администрации МО "Починковский район" Смоленской области, свидетельство № 67:14:0320223:90-67/064/2019-2</t>
  </si>
  <si>
    <t>Смоленская область, Починковский р-н  от д.р. Хмара через д. Марьино (юг) до д. Кукуево</t>
  </si>
  <si>
    <t>67:14:0000000:453</t>
  </si>
  <si>
    <t>Свидетельство о государственной регистрации права от 08.11.2013 № 67-67-05/228/2013-892</t>
  </si>
  <si>
    <t>67:14:0320138:88</t>
  </si>
  <si>
    <t>1347-р/адм от 25.12.2018  Распоряжение Администрации МО "Починковский район" Смоленской области, свидетельство № 67:14:0320138:88-67/064/2018-2</t>
  </si>
  <si>
    <t>сооружение дорожного транспорта</t>
  </si>
  <si>
    <t>Смоленская область, Починковский р-н  со стороны д. Денисово примыкает к автодороге Брянск-Смоленск-Пересна, проходит через д. Денисово, на востоке д. Денисово примыкает к автодороге Починок-Лобково-Денисово</t>
  </si>
  <si>
    <t>67:140000000:452</t>
  </si>
  <si>
    <t>Свидетельство о государственной регистрации права  67-67-05/228/2013-893</t>
  </si>
  <si>
    <t>67:14:0320134:120</t>
  </si>
  <si>
    <t>75-р/адм от 28.01.2019 Распоряжение Администрации МО "Починковский район" Смоленской области, свидетельство № 67:14:0320134:120-67/064/2019-2</t>
  </si>
  <si>
    <t>67:14:0320134:152</t>
  </si>
  <si>
    <t>1347-р/адм от 25.12.2018  Распоряжение Администрации МО "Починковский район" Смоленской области, свидетельство № 67:14:0320134:152-67/064/2018-2</t>
  </si>
  <si>
    <t>67:14:0320134:85</t>
  </si>
  <si>
    <t>1347-р/адм от 25.12.2018  Распоряжение Администрации МО "Починковский район" Смоленской области, свидетельство № 67:14:0320134:85-67/064/2018-2</t>
  </si>
  <si>
    <t>67:14:0320134:83</t>
  </si>
  <si>
    <t>75-р/адм от 28.01.2019 Распоряжение Администрации МО "Починковский район" Смоленской области, свидетельство № 67:14:0320134:83-67/064/2019-2</t>
  </si>
  <si>
    <t>Квартира (г.Починок, ул. Полевая,д.8,кв.4)</t>
  </si>
  <si>
    <t>67:14:0320134:21</t>
  </si>
  <si>
    <t>1347-р/адм от 25.12.2018  Распоряжение Администрации МО "Починковский район" Смоленской области, свидетельство № 67:14:0320134:21-67/064/2018-2</t>
  </si>
  <si>
    <t>Квартира (г.Починок, ул.Советская д.5, кв.13)</t>
  </si>
  <si>
    <t>67:14:0320239:131</t>
  </si>
  <si>
    <t>7-р/адм от 10.01.2019  Распоряжение Администрации МО "Починковский район" Смоленской области, свидетельство № 67:14:0320239:131-67/064/2018-2</t>
  </si>
  <si>
    <t>Квартира (г.Починок, ул. Советская, д.61, кв.20)</t>
  </si>
  <si>
    <t>67:14:0320218:368</t>
  </si>
  <si>
    <t>26-р/адм от 17.01.2019  Распоряжение Администрации МО "Починковский район" Смоленской области. Свидетельство № 67:14:0320218:368-67/064/2019-2</t>
  </si>
  <si>
    <t>Квартира (г.Починок, ул.Советская, д.65, кв.68)</t>
  </si>
  <si>
    <t>67:14:0320218:331</t>
  </si>
  <si>
    <t>26-р/адм от 17.01.2019 Распоряжение Администрации МО "Починковский район" Смоленской области, свидетельство № 67:14:0320218:331-67/064/2019-2</t>
  </si>
  <si>
    <t>67:14:0320108:325</t>
  </si>
  <si>
    <t>1347-р/адм от 25.12.2018  Распоряжение Администрации МО "Починковский район" Смоленской области, свидетельство № 67:14:0320108:325-67/064/2018-2</t>
  </si>
  <si>
    <t>67:14:0320108:271</t>
  </si>
  <si>
    <t>1347-р/адм от 25.12.2018  Распоряжение Администрации МО "Починковский район" Смоленской области, свидетельство № 67:14:0320108:271-67/064/2018-2</t>
  </si>
  <si>
    <t>67:14:0320138:114</t>
  </si>
  <si>
    <t>1347-р/адм от 25.12.2018  Распоряжение Администрации МО "Починковский район" Смоленской области, свидетельство № 67:14:0320138:114-67/064/2018-2</t>
  </si>
  <si>
    <t>67:14:0320140:97</t>
  </si>
  <si>
    <t>75-р/адм от 28.01.2019 Распоряжение Администрации МО "Починковский район" Смоленской области, свидетельство № 67:14:0320140:97-67/064/2019-2</t>
  </si>
  <si>
    <t>Квартира (г.Починок, ул. им. Воинов-Интернационалистов, д.2, кв.8)</t>
  </si>
  <si>
    <t>67:14:0320210:81</t>
  </si>
  <si>
    <t>26-р/адм от 17.01.2019 Распоряжение Администрации МО "Починковский район" Смоленской области, свидетельство № 67:14:0320210:81-67/064/2019-2</t>
  </si>
  <si>
    <t>67:14:0320210:79</t>
  </si>
  <si>
    <t>1347-р/адм от 25.12.2018  Распоряжение Администрации МО "Починковский район" Смоленской области, свидетельство № 67:14:0320210:79-67/064/2018-2</t>
  </si>
  <si>
    <t>г. Починок, ул Твардовского,  д.1, кв.16</t>
  </si>
  <si>
    <t>67:14:0320240:109</t>
  </si>
  <si>
    <t>1347-р/адм от 25.12.2018  Распоряжение Администрации МО "Починковский район" Смоленской области, свидетельство № 67:14:0320240:109-67/064/2018-2</t>
  </si>
  <si>
    <t>67:14:0320102:54</t>
  </si>
  <si>
    <t>664-р/адм от 07.07.2016  Распоряжение Администрации МО "Починковский район" Смоленской области, свидетельство № 67-67/005-67/005/027/2016-576/2</t>
  </si>
  <si>
    <t>Магазин</t>
  </si>
  <si>
    <t>67:14:0320102:17</t>
  </si>
  <si>
    <t xml:space="preserve"> </t>
  </si>
  <si>
    <t>664-р/адм от 07.07.2016  Распоряжение Администрации МО "Починковский район" Смоленской области, свидетельство № 67-67/005-67/005/027/2016-574/2</t>
  </si>
  <si>
    <t>Коровник</t>
  </si>
  <si>
    <t>67:14:0320102:58</t>
  </si>
  <si>
    <t>664-р/адм от 07.07.2016  Распоряжение Администрации МО "Починковский район" Смоленской области, свидетельство № 67-67/005-67/005/027/2016-577/2</t>
  </si>
  <si>
    <t>Свинарник</t>
  </si>
  <si>
    <t>67:14:0320102:18</t>
  </si>
  <si>
    <t>Квартира (г.Починок, ул. Кирова,д.9,кв.18)</t>
  </si>
  <si>
    <t>67:14:0320239:157</t>
  </si>
  <si>
    <t>1228-р/адм от 08.12.2016 Распоряжение Администрации МО "Починковский район" Смоленской области, свидетельство № 67-67/005-67/005/069/2016-2662/2</t>
  </si>
  <si>
    <t>Квартира (г.Починок, ул. Красноармейская,д.62-а, кв.1)</t>
  </si>
  <si>
    <t>67:14:0320108:259</t>
  </si>
  <si>
    <t>распоряжение Администрации муниципального образования "Починковский район" Смоленской области №1140-р/адм от 23.11.2016, свидетельство № 67-67/005-67/005/069/2016-1755/2</t>
  </si>
  <si>
    <t>Квартира (г.Починок, ул.Красноармейская,д.62А, кв.11)</t>
  </si>
  <si>
    <t>67:14:0320108:434</t>
  </si>
  <si>
    <t>1161-р/адм от 29.11.2016 Распоряжение Администрации МО "Починковский район" Смоленской области,  № 67-67/005-67/005/069/2016-2243/2</t>
  </si>
  <si>
    <t>Крартира (г.Починок, ул. Красноармейская, д.64,кв.7)</t>
  </si>
  <si>
    <t>67:14:0320108:346</t>
  </si>
  <si>
    <t>807-р/адм от 31.07.2017, Распоряжение Администрации МО "Починковский район" Смоленской области, свидетельство № 67:14:0320108:346-67/005/2017-1</t>
  </si>
  <si>
    <t>Квартира (г.Починок, ул.Красноармейская, д.66,кв.7)</t>
  </si>
  <si>
    <t>67:14:0320108:59</t>
  </si>
  <si>
    <t xml:space="preserve"> №1228р/адм от 08.12.2016 , Распоряжение Администрации МО "Починковский район" Смоленской области,  № 67:14:0320108:346-67/005/2017-1</t>
  </si>
  <si>
    <t>Квартира (г.Починок, пер. Октябрьский д.6, кв.2)</t>
  </si>
  <si>
    <t>67:14:0320240:97</t>
  </si>
  <si>
    <t>Распоряжение Администрации МО "Починковский район" Смоленской области №1224-р/адм от 06.12.2018</t>
  </si>
  <si>
    <t>Квартира (г.Починок, ул. Полевая, д.14, кв.4)</t>
  </si>
  <si>
    <t>67:14:0320134:106</t>
  </si>
  <si>
    <t xml:space="preserve">1161-р/адм от 24.10.2017 Распоряжение Администрации МО "Починковский район Смоленской области, свидетельство№67:14:0320134:106-67/005/2017-1 </t>
  </si>
  <si>
    <t>Квартира (г.Починок, ул. Полевая, д.14, кв.1)</t>
  </si>
  <si>
    <t>67:14:0320134:102</t>
  </si>
  <si>
    <t>Квартира (г.Починок, ул.Советская, д.61, кв.2)</t>
  </si>
  <si>
    <t>67:14:0320218:359</t>
  </si>
  <si>
    <t>611-р/адм от 15.06.2018 Распоряжение Администрации МО "Починковский район" Смоленской области, свидетельство № 67:14:0320218:359-67/005/2018-5</t>
  </si>
  <si>
    <t>Квартира (г.Починок, ул.Советская, д.63, кв.13)</t>
  </si>
  <si>
    <t>67:14:0320218:81</t>
  </si>
  <si>
    <t>396-р/адм от 16.04.2018 Распоряжение Администрации МО "Починковский район" Смоленской области, свидетельство № 67:14:0320218:81-67/005/2018-5</t>
  </si>
  <si>
    <t>Квартира (г.Починок, ул.Советская, д.63, кв.1)</t>
  </si>
  <si>
    <t>67:14:0320218:289</t>
  </si>
  <si>
    <t>396-р/адм от 16.04.2018 Распоряжение Администрации МО "Починковский район" Смоленской области, свидетельство № 67:14:0320218:289-67/005/2018-3</t>
  </si>
  <si>
    <t>Квартира (г.Починок, ул.Советская, д.63, кв.9)</t>
  </si>
  <si>
    <t>67:14:0320218:130</t>
  </si>
  <si>
    <t>1228-р/адм от 08.12.2016 Распоряжение Администрации МО "Починковский район" Смоленской области, Свидетельство № 67-67/005-67/005/069/2016-2659/2</t>
  </si>
  <si>
    <t>Квартира (г.Починок, ул.Советская, д.67, кв.64)</t>
  </si>
  <si>
    <t>67:14:0320218:180</t>
  </si>
  <si>
    <t>Квартира (г.Починок, ул.Строителей,д.10,кв.70)</t>
  </si>
  <si>
    <t>67:14:0320108:258</t>
  </si>
  <si>
    <t>Квартира (г.Починок, ул. Строителей, д.10, кв.17)</t>
  </si>
  <si>
    <t>67:14:0320108:265</t>
  </si>
  <si>
    <t>№0002-р/адм  10.01.2017 от Распоряжение Администрации муниципального образования "Починковский район" Смоленской области. Сидетельство № 67-67/005-67/005/069/2016-3039/2</t>
  </si>
  <si>
    <t>Квартира (г.Починок, ул. Строителей,д.10, кв.41)</t>
  </si>
  <si>
    <t>67:14:0320108:305</t>
  </si>
  <si>
    <t>66-р/адм от 30.01.2017 Распоряжение Администрации МО "Починковский район" Смоленской области, свидетельство № 67:14:0320108:305-67/005/2017-1</t>
  </si>
  <si>
    <t>Квартира (г.Починок, ул.Строителей,д.10,кв.19)</t>
  </si>
  <si>
    <t>67:14:0320108:270</t>
  </si>
  <si>
    <t>№1161-р/адм 29.11.2016 от Распоряжение Админимстрации МО "Починковский район" Смоленской области", свидетельство № 67-67/005-67/005/069/2016-2084/2</t>
  </si>
  <si>
    <t>Крартира (г.Починок, ул. Строителей, д.6,кв.5)</t>
  </si>
  <si>
    <t>67:14:0320108:191</t>
  </si>
  <si>
    <t>распоряжение Администрации муниципального образования "Починковский район" Смоленской области №1140-р/адм от 23.11.2016, свидетельство № 67-67/005-67/005/069/2016-1498/2</t>
  </si>
  <si>
    <t>Квартира (г.Починок, ул.Строителей,д.6,кв.60)</t>
  </si>
  <si>
    <t>67:14:0320108:222</t>
  </si>
  <si>
    <t xml:space="preserve"> №772-р/адм от 20.07.2017, Распоряжение Администрации МО "Починковский район" Смоленской области, свидетельство № 67:14:0320108:222-67/005/2017-22</t>
  </si>
  <si>
    <t>Квартира (г.Починок, ул.Твардовского, д.4, кв.56)</t>
  </si>
  <si>
    <t>67:14:0320253:180</t>
  </si>
  <si>
    <t>883-р/адм от 27.08.2018 Распоряжение Администрации МО "Починковский район" Смоленской области, свидетельство № 67:14:0320253:180-67/064/2018-4</t>
  </si>
  <si>
    <t>Квартира (г.Починок, ул.Твардовского, д.4, кв.17)</t>
  </si>
  <si>
    <t>67:14:0320253:109</t>
  </si>
  <si>
    <t>396-р/адм от 16.04.2018 Распоряжение Администрации МО "Починковский район" Смоленской области, свидетельство № 67:14:0320253:109-67/005/2018-1</t>
  </si>
  <si>
    <t>67:14:1420106:881</t>
  </si>
  <si>
    <t>Распоряжение Администрации муниципального образования "Починковский район" Смоленской области №2-р/адм от 10.01.2017, свидетельство № 67-67/005-67/005/069/2016-3036/2</t>
  </si>
  <si>
    <t>Квартира (г. Починок, ул. Строителей, д. 14, кв. 4)</t>
  </si>
  <si>
    <t>67:14:0320108:239</t>
  </si>
  <si>
    <t>Распоряжение Администрации муниципального образования "Починковский район" Смоленской области №1312-р/адм от 19.12.2018, свидетельство № 67:14:0320108:239-67/064/2018-2</t>
  </si>
  <si>
    <t>Квартира (Смоленская область, р-н Кардымовский, пгт Кардымово, ул. Ленина, д.55, кв.50)</t>
  </si>
  <si>
    <t>Смоленская область, р-н Кардымовский, пгт Кардымово, ул. Ленина, д.55, кв.50</t>
  </si>
  <si>
    <t>67:10:0010201:162</t>
  </si>
  <si>
    <t>Распоряжение Администрации муниципального образования "Починковский район" Смоленской области №1247-р/адм от 07.12.2018, свидетельство № 67:10:0010201:162-67/064/2018-2</t>
  </si>
  <si>
    <t>Крартира (г.Починок, ул. Терешковой, д.8,кв.11)</t>
  </si>
  <si>
    <t>67:140320138:149</t>
  </si>
  <si>
    <t>Распоряжение Администрации муниципального образования "Починковский район" Смоленской области №1369-р/адм от 29.12.2018, свидетельство № 67:14:0320138:149-67/064/2018-2</t>
  </si>
  <si>
    <t>Крартира (г.Починок, ул. Твардовского, д.4,кв.15)</t>
  </si>
  <si>
    <t>67:140320253:104</t>
  </si>
  <si>
    <t>Распоряжение Администрации муниципального образования "Починковский район" Смоленской области №7-р/адм от 10.01.2019, свидетельство № 67:14:0320253:104-67/064/2018-2</t>
  </si>
  <si>
    <t>Крартира (г.Смоленск, ул. Попова, д.20,кв.22)</t>
  </si>
  <si>
    <t>г.Смоленск, ул. Попова, д.20,кв.22</t>
  </si>
  <si>
    <t>67:27:0030857:394</t>
  </si>
  <si>
    <t>Распоряжение Администрации муниципального образования "Починковский район" Смоленской области №46-р/адм от 22.01.2019, свидетельство № 67:27:0030857:394-67/064/2018-5</t>
  </si>
  <si>
    <t>Здание Деребужского ДК</t>
  </si>
  <si>
    <t>Распоряжение Администрации муниципального образования "Починковский район" Смоленской области №216-р/адм от 01.03.2018</t>
  </si>
  <si>
    <t>Здание библиотеки</t>
  </si>
  <si>
    <t xml:space="preserve">Нежилое помещение, контора </t>
  </si>
  <si>
    <t>67:14:0680101:771</t>
  </si>
  <si>
    <t>Здание котельной</t>
  </si>
  <si>
    <t>Памятник ТАНК "Т-З4"</t>
  </si>
  <si>
    <t>Расположенный 2 км. Севернее п. Стодолище, Починковского района</t>
  </si>
  <si>
    <t>Распоряжение Администрации муниципального образования "Починковский район" Смоленской области №888-р/адм от 22.08.2018</t>
  </si>
  <si>
    <t>свидетельство № 67-67-05/045/2012-082</t>
  </si>
  <si>
    <t>67:14:0590101:140</t>
  </si>
  <si>
    <t>Распоряжение Администрации муниципального образования "Починковский район" Смоленской области от 13.11.2015 №1251-р, св-во № 67-67-05/143/2012-825</t>
  </si>
  <si>
    <t>Квартира, Смоленская область, Починковский район, п. Стодолище, пер. Советский1-й, д.2, кв.11</t>
  </si>
  <si>
    <t>67:14:0590101:139</t>
  </si>
  <si>
    <t>№3020-1  27.12.1991  Постановление ВС РФ, св-во № 67-67-05/143/2012-826</t>
  </si>
  <si>
    <t>67:14:0590101:168</t>
  </si>
  <si>
    <t>№3020-1  27.12.1991  Постановление ВС РФ, св-во № 67-67-05/143/2012-824</t>
  </si>
  <si>
    <t>67:14:0440101:118</t>
  </si>
  <si>
    <t>распоряжение Администрации мо "Починковский район" Смоленской облсати от 10.02.2012 №75-р,св-во №  67-67-05/045/2012-734</t>
  </si>
  <si>
    <t>67:14:0320228:79</t>
  </si>
  <si>
    <t>Решение Починковского районного суда Смоленской области от 06.11.2009, св-во № 67-67-05/261/2011-001</t>
  </si>
  <si>
    <t>67:14:0320227:217</t>
  </si>
  <si>
    <t>договор купли продажи от 09.01.2018</t>
  </si>
  <si>
    <t>67:14:0320226:112</t>
  </si>
  <si>
    <t>гараж для автомашин</t>
  </si>
  <si>
    <t>10.09.2013</t>
  </si>
  <si>
    <t>МБОУ СШ №1 г. Починка</t>
  </si>
  <si>
    <t>Пароконвектомат ПКА 10-1/1 ПМ</t>
  </si>
  <si>
    <t>Шкаф пекарский ЭШ-3к</t>
  </si>
  <si>
    <t>КДМ "Здоровый ребенок"</t>
  </si>
  <si>
    <t>28.12.2012</t>
  </si>
  <si>
    <t>Оборудование для кабинета химии</t>
  </si>
  <si>
    <t>МБОУ СШ №2 г. Починка</t>
  </si>
  <si>
    <t>13.02.2017</t>
  </si>
  <si>
    <t>Интерактивная доска</t>
  </si>
  <si>
    <t>МБОУ Васьковская СШ</t>
  </si>
  <si>
    <t>МБОУ Дивинская СШ</t>
  </si>
  <si>
    <t>07.07.2015</t>
  </si>
  <si>
    <t>13.09.2011</t>
  </si>
  <si>
    <t>16.04.2009</t>
  </si>
  <si>
    <t>31.12.2012</t>
  </si>
  <si>
    <t>МКОУ Климщинская СШ</t>
  </si>
  <si>
    <t>МБОУ Лосненская СШ</t>
  </si>
  <si>
    <t>30.03.2018</t>
  </si>
  <si>
    <t>МБОУ Мурыгинская СШ</t>
  </si>
  <si>
    <t>МБОУ Переснянская СШ</t>
  </si>
  <si>
    <t>Система видеонаблюдения</t>
  </si>
  <si>
    <t>10.10.2016</t>
  </si>
  <si>
    <t>27.12.2011</t>
  </si>
  <si>
    <t>МБОУ Прудковская СШ</t>
  </si>
  <si>
    <t>Синтезатор Ямаха</t>
  </si>
  <si>
    <t>01.04.2015</t>
  </si>
  <si>
    <t>МБОУ Стодолищенская СШ</t>
  </si>
  <si>
    <t>Устройство пандуса к зданию</t>
  </si>
  <si>
    <t>МБОУ Шаталовская СШ</t>
  </si>
  <si>
    <t>15.10.2015</t>
  </si>
  <si>
    <t>МБОУ Даньковская ОШ</t>
  </si>
  <si>
    <t>МБОУ Княжинская ОШ</t>
  </si>
  <si>
    <t>01.01.2003</t>
  </si>
  <si>
    <t>24.06.2010</t>
  </si>
  <si>
    <t>Автобус специальный для перевозки детей</t>
  </si>
  <si>
    <t>МБОУ Лучесская ОШ</t>
  </si>
  <si>
    <t>МБОУ Рябцевская ОШ</t>
  </si>
  <si>
    <t>02.06.2017</t>
  </si>
  <si>
    <t>11.01.2000</t>
  </si>
  <si>
    <t>МБОУ Самолюбовская ОШ</t>
  </si>
  <si>
    <t>17.10.2011</t>
  </si>
  <si>
    <t>МБОУ Тростянская ОШ</t>
  </si>
  <si>
    <t>Отдел образования</t>
  </si>
  <si>
    <t>67:14:0320239:107, 67:14:0320239:112, 67:14:0320239:108,67:14:0320239:106,67:14:0320239:105, 67:14:0320239:111, 67:14:0320239:110, 67:14:0320239:109, 67:14:0320239:104</t>
  </si>
  <si>
    <t xml:space="preserve">Св-во № 67-67-05/214/2013-934, № 67-67-05/214/2013-933, № 67-67-05/214/2013-932, № 67-67-05/214/2013-931, № 67-67-05/214/2013-930, № 67-67-05/214/2013-874, № 67-67-05/214/2013-875, № 67-67-05/214/2013-929, № 67-67-05/214/2013-873, </t>
  </si>
  <si>
    <t>Земельный участок</t>
  </si>
  <si>
    <t>Смоленская область, Починковский район, п. Стодолище, ул. Качалова</t>
  </si>
  <si>
    <t>67:14:1420111:0054</t>
  </si>
  <si>
    <t>Решение Починковского районного суда Смоленской области от 25.02.2009г., свидетельство № 67-67-05/033/2009-721</t>
  </si>
  <si>
    <t>Смоленская область, Починковский район, п. Стодолище, ул. Ленина</t>
  </si>
  <si>
    <t>67:14:1420106:0304</t>
  </si>
  <si>
    <t>Решение Починковского районного суда Смоленской области от 03.02.2009г., свидетельство № 67-67-05/034/2009-650</t>
  </si>
  <si>
    <t>67:14:1420106:0316</t>
  </si>
  <si>
    <t>Решение Починковского районного суда Смоленской области от 17.02.2009г., свидетельство № 67-67-05/033/2009-567</t>
  </si>
  <si>
    <t>67:14:1420106:0310</t>
  </si>
  <si>
    <t>Решение Починковского районного суда Смоленской области от 17.02.2009г., свидетельство № 67-67-05/096/2009-076</t>
  </si>
  <si>
    <t>67:14:1420106:0248</t>
  </si>
  <si>
    <t>Решение Починковского районного суда Смоленской области от 03.03.2009г., свидетельство № 67-67-05/096/2009-075</t>
  </si>
  <si>
    <t>Смоленская область, Починковский район, п. Стодолище, пер. 1-й Советский</t>
  </si>
  <si>
    <t>67:14:1420106:0088</t>
  </si>
  <si>
    <t>Решение Починковского районного суда Смоленской области от 03.03.2009г., свидетельство № 67-67-05/096/2009-077</t>
  </si>
  <si>
    <t>67:14:1420106:0161</t>
  </si>
  <si>
    <t>Решение Починковского районного суда Смоленской области от 03.03.2009г., свидетельство № 67-67-05/096/2009-078</t>
  </si>
  <si>
    <t>Смоленская область, Починковский район, д. Думаничи</t>
  </si>
  <si>
    <t>67:14:1450106:0012</t>
  </si>
  <si>
    <t>Решение Починковского районного суда Смоленской области от 11.03.2009г., свидетельство № 67-67-05/096/2009-073</t>
  </si>
  <si>
    <t>67:14:1420106:0117</t>
  </si>
  <si>
    <t>Решение Починковского районного суда Смоленской области от 03.03.2009г., свидетельство № 67-67-05/096/2009-061</t>
  </si>
  <si>
    <t>Смоленская область, Починковский район, п. Стодолище, ул. Колхозная</t>
  </si>
  <si>
    <t>67:14:1420126:0060</t>
  </si>
  <si>
    <t>Решение Починковского районного суда Смоленской области от 11.03.2009г., свидетельство № 67-67-05/096/2009-072</t>
  </si>
  <si>
    <t>67:14:1420106:0239</t>
  </si>
  <si>
    <t>Решение Починковского районного суда Смоленской области от 03.03.2009г., свидетельство №67-67-05/096/2009-060</t>
  </si>
  <si>
    <t>67:14:1420111:0053</t>
  </si>
  <si>
    <t>Решение Починковского районного суда Смоленской области от 02.03.2009г., свидетельство № 67-67-05/096/2009-056</t>
  </si>
  <si>
    <t>67:14:1420106:0093</t>
  </si>
  <si>
    <t>Решение Починковского районного суда Смоленской области от 02.03.2009г., свидетельство № 67-67-05/096/2009-064</t>
  </si>
  <si>
    <t>67:14:1420106:0151</t>
  </si>
  <si>
    <t>Решение Починковского районного суда Смоленской области от 11.03.2009г., свидетельство № 67-67-05/096/2009-069</t>
  </si>
  <si>
    <t>67:14:1420125:0053</t>
  </si>
  <si>
    <t>Решение Починковского районного суда Смоленской области от 02.03.2009г., свидетельство № 67-67-05/096/2009-066</t>
  </si>
  <si>
    <t>Смоленская область, Починковский район, п. Стодолище, ул. Советская</t>
  </si>
  <si>
    <t>67:14:1420120:0168</t>
  </si>
  <si>
    <t>Решение Починковского районного суда Смоленской области от 23.03.2009г., свидетельство № 67-67-05/096/2009-051</t>
  </si>
  <si>
    <t>67:14:1420106:0138</t>
  </si>
  <si>
    <t>Решение Починковского районного суда Смоленской области от 02.03.2009г., свидетельство № 67-67-05/096/2009-050</t>
  </si>
  <si>
    <t>Смоленская область, Починковский район, д. Стомятка</t>
  </si>
  <si>
    <t>67:14:1370101:0013</t>
  </si>
  <si>
    <t>Решение Починковского районного суда Смоленской области от 06.03.2009г., свидетельство № 67-67-05/096/2009-055</t>
  </si>
  <si>
    <t>67:14:1420106:0220</t>
  </si>
  <si>
    <t>Решение Починковского районного суда Смоленской области от 11.03.2009г., свидетельство №67-67-05/096/2009-068</t>
  </si>
  <si>
    <t>67:14:1420126:0115</t>
  </si>
  <si>
    <t>Решение Починковского районного суда Смоленской области от 11.03.2009г., свидетельство № 67-67-05/096/2009-067</t>
  </si>
  <si>
    <t>67:14:1420106:0150</t>
  </si>
  <si>
    <t>Решение Починковского районного суда Смоленской области от 02.03.2009г., свидетельство № 67-67-05/096/2009-057</t>
  </si>
  <si>
    <t>Смоленская область, Починковский район, д. Борщевка</t>
  </si>
  <si>
    <t>67:14:1580101:0010</t>
  </si>
  <si>
    <t>Решение Починковского районного суда Смоленской области от 24.03.2009г., свидетельство №67-67-05/096/2009-053</t>
  </si>
  <si>
    <t>67:14:1420106:0144</t>
  </si>
  <si>
    <t>Решение Починковского районного суда Смоленской области от 02.03.2009г., свидетельство № 67-67-05/096/2009-058</t>
  </si>
  <si>
    <t>67:14:1420106:0262</t>
  </si>
  <si>
    <t>Решение Починковского районного суда Смоленской области от 03.03.2009г.,свидетельство № 67-67-05/096/2009-059</t>
  </si>
  <si>
    <t>67:14:1420106:0320</t>
  </si>
  <si>
    <t>Решение Починковского районного суда Смоленской области от 03.03.2009г., свидетельство № 67-67-05/096/2009-062</t>
  </si>
  <si>
    <t>Смоленская область, Починковский район, п. Стодолище, ул. Титова</t>
  </si>
  <si>
    <t>67:14:1420104:0037</t>
  </si>
  <si>
    <t>Решение Починковского районного суда Смоленской области от 03.03.2009г., свидетельство № 67-67-05/096/2009-063</t>
  </si>
  <si>
    <t>67:14:1420106:0132</t>
  </si>
  <si>
    <t>Решение Починковского районного суда Смоленской области от 02.03.2009г., свидетельство № 67-67-05/096/2009-065</t>
  </si>
  <si>
    <t>Смоленская область, Починковский район, п. Стодолище, ул. Рабочая</t>
  </si>
  <si>
    <t>67:14:1420108:0071</t>
  </si>
  <si>
    <t>Решение Починковского районного суда Смоленской области от 11.03.2009г., свидетельство № 67-67-05/096/2009-070</t>
  </si>
  <si>
    <t>Смоленская область, Починковский район, п. Стодолище, д. Думаничи</t>
  </si>
  <si>
    <t>67:14:1450101:0043</t>
  </si>
  <si>
    <t>Решение Починковского районного суда Смоленской области от 26.03.2009г., свидетельство № 67-67-05/096/2009-054</t>
  </si>
  <si>
    <t>67:14:1420106:0077</t>
  </si>
  <si>
    <t>Решение Починковского районного суда Смоленской области от 03.02.2009г., свидетельство № 67-67-05/034/2009-649</t>
  </si>
  <si>
    <t>67:14:1420104:0050</t>
  </si>
  <si>
    <t>Решение Починковского районного суда Смоленской области от 11.03.2009г., свидетельство № 67-67-05/096/2009-071</t>
  </si>
  <si>
    <t>67:14:1420106:0041</t>
  </si>
  <si>
    <t>Решение Починковского районного суда Смоленской области от 25.02.2009г.,свидетельство № 67-67-05/034/2009-644</t>
  </si>
  <si>
    <t>67:14:1420106:0027</t>
  </si>
  <si>
    <t>Решение Починковского районного суда Смоленской области от 03.02.2009г., свидетельство № 67-67-05/034/2009-652</t>
  </si>
  <si>
    <t>67:14:1420106:0154</t>
  </si>
  <si>
    <t>Решение Починковского районного суда Смоленской области от 03.02.2009г., свидетельство № 67-67-05/034/2009-655</t>
  </si>
  <si>
    <t>67:14:1420106:0089</t>
  </si>
  <si>
    <t>Решение Починковского районного суда Смоленской области от 11.02.2009г.,свидетельство № 67-67-05/033/2009-572</t>
  </si>
  <si>
    <t>67:14:1420106:0210</t>
  </si>
  <si>
    <t>Решение Починковского районного суда Смоленской области от 11.02.2009г.,свидетельство № 67-67-05/034/2009-566</t>
  </si>
  <si>
    <t>67:14:1420106:0038</t>
  </si>
  <si>
    <t>Решение Починковского районного суда Смоленской области от 11.02.2009г., свидетельство № 67-67-05/034/2009-567</t>
  </si>
  <si>
    <t>67:14:1420106:0194</t>
  </si>
  <si>
    <t>Решение Починковского районного суда Смоленской области от 17.02.2009г., свидетельство № 67-67-05/033/2009-566</t>
  </si>
  <si>
    <t>67:14:1420104:0065</t>
  </si>
  <si>
    <t>Решение Починковского районного суда Смоленской области от 25.03.2009г., свидетельство № 67-67-05/096/2009-052</t>
  </si>
  <si>
    <t>67:14:1420106:0298</t>
  </si>
  <si>
    <t>Решение Починковского районного суда Смоленской области от 19.02.2009г., свидетельство № 67-67-05/033/2009-568</t>
  </si>
  <si>
    <t>67:14:1420106:0108</t>
  </si>
  <si>
    <t>Решение Починковского районного суда Смоленской области от 11.02.2009г., свидетельство № 67-67-05/033/2009-569</t>
  </si>
  <si>
    <t>67:14:1420106:0175</t>
  </si>
  <si>
    <t>Решение Починковского районного суда Смоленской области от 11.02.2009г., свидетельство № 67-67-05/033/2009-570</t>
  </si>
  <si>
    <t>67:14:1420111:0055</t>
  </si>
  <si>
    <t>Решение Починковского районного суда Смоленской области от 11.02.2009г., свидетельство № 67-67-05/033/2009-571</t>
  </si>
  <si>
    <t>67:14:1420106:0172</t>
  </si>
  <si>
    <t>Решение Починковского районного суда Смоленской области от 11.02.2009г.,свидетельство №67-67-05/033/2009-576</t>
  </si>
  <si>
    <t>67:14:1420125:0057</t>
  </si>
  <si>
    <t>Решение Починковского районного суда Смоленской области от 11.02.2009г., свидетельство № 67-67-05/033/2009-575</t>
  </si>
  <si>
    <t>67:14:1420106:0080</t>
  </si>
  <si>
    <t>Решение Починковского районного суда Смоленской области от 11.02.2009г., свидетельство № 67-67-05/033/2009-574</t>
  </si>
  <si>
    <t>67:14:1420108:0034</t>
  </si>
  <si>
    <t>Решение Починковского районного суда Смоленской области от 11.02.2009г., свидетельство № 67-67-05/033/2009-573</t>
  </si>
  <si>
    <t>Смоленская область, Починковский район, п. Стодолище, 2-й Советский пер.</t>
  </si>
  <si>
    <t>67:14:1420106:0063</t>
  </si>
  <si>
    <t>Решение Починковского районного суда Смоленской области от 03.02.2009г., свидетельство № 67-67-05/034/2009-651</t>
  </si>
  <si>
    <t>67:14:1420111:0072</t>
  </si>
  <si>
    <t>Решение Починковского районного суда Смоленской области от 03.02.2009г., свидетельство № 67-67-05/034/2009-653</t>
  </si>
  <si>
    <t>67:14:1420106:0300</t>
  </si>
  <si>
    <t>Решение Починковского районного суда Смоленской области от 03.02.2009г., свидетельство № 67-67-05/033/2009-723</t>
  </si>
  <si>
    <t>67:14:1420106:0145</t>
  </si>
  <si>
    <t>Решение Починковского районного суда Смоленской области от 03.02.2009г., свидетельство № 67-67-05/033/2009-726</t>
  </si>
  <si>
    <t>67:14:1420106:0097</t>
  </si>
  <si>
    <t>Решение Починковского районного суда Смоленской области от 03.02.2009г., свидетельство № 67-67-05/034/2009-647</t>
  </si>
  <si>
    <t>67:14:1370101:0102</t>
  </si>
  <si>
    <t>Решение Починковского районного суда Смоленской области от 03.02.2009г., свидетельство № 67-67-05/034/2009-660</t>
  </si>
  <si>
    <t>67:14:1420106:0215</t>
  </si>
  <si>
    <t>Решение Починковского районного суда Смоленской области от 03.02.2009г., свидетельство № 67-67-05/033/2009-724</t>
  </si>
  <si>
    <t>67:14:1420106:0243</t>
  </si>
  <si>
    <t>Решение Починковского районного суда Смоленской области от 03.02.2009г., свидетельство № 67-67-05/034/2009-658</t>
  </si>
  <si>
    <t>67:14:1420106:0181</t>
  </si>
  <si>
    <t>Решение Починковского районного суда Смоленской области от 03.02.2009г., свидетельство № 67-67-05/033/2009-720</t>
  </si>
  <si>
    <t>67:14:1420106:0278</t>
  </si>
  <si>
    <t>Решение Починковского районного суда Смоленской области от 03.02.2009г., свидетельство № 67-67-05/034/2009-659</t>
  </si>
  <si>
    <t>67:14:1420106:0241</t>
  </si>
  <si>
    <t>Решение Починковского районного суда Смоленской области от 03.02.2009г., свидетельство № 67-67-05/034/2009-643</t>
  </si>
  <si>
    <t>67:14:1370101:0087</t>
  </si>
  <si>
    <t>Решение Починковского районного суда Смоленской области от 03.02.2009г., свидетельство № 67-67-05/034/2009-656</t>
  </si>
  <si>
    <t>Смоленская область, Починковский район, с.о. Ленинский, на территории колхоза им. Ленина</t>
  </si>
  <si>
    <t>67:14:0040101:0026</t>
  </si>
  <si>
    <t>Решение Починковского районного суда Смоленской области от 03.02.2009г., свидетельство № 67-67-05/033/2009-728</t>
  </si>
  <si>
    <t>67:14:1420106:0182</t>
  </si>
  <si>
    <t>Решение Починковского районного суда Смоленской области от 03.02.2009г., свидетельство № 67-67-05/034/2009-645</t>
  </si>
  <si>
    <t>67:14:1420106:0254</t>
  </si>
  <si>
    <t>Решение Починковского районного суда Смоленской области от 03.02.2009г., свидетельство № 67-67-05/034/2009-648</t>
  </si>
  <si>
    <t>67:14:1420106:0060</t>
  </si>
  <si>
    <t>Решение Починковского районного суда Смоленской области от 03.02.2009г., свидетельство № 67-67-05/033/2009-732</t>
  </si>
  <si>
    <t>67:14:1420111:0079</t>
  </si>
  <si>
    <t>Решение Починковского районного суда Смоленской области от 03.02.2009г., свидетельство № 67-67-05/033/2009-739</t>
  </si>
  <si>
    <t>67:14:1420125:0060</t>
  </si>
  <si>
    <t>Решение Починковского районного суда Смоленской области от 03.02.2009г., свидетельство № 67-67-05/033/2009-733</t>
  </si>
  <si>
    <t>Смоленская область, Починковский район, п. Стодолище, ул. Советская, д. 113</t>
  </si>
  <si>
    <t>67:14:1420106:0018</t>
  </si>
  <si>
    <t>Решение Починковского районного суда Смоленской области от 03.02.2009г., свидетельство № 67-67-05/033/2009-729</t>
  </si>
  <si>
    <t>67:14:1420106:0234</t>
  </si>
  <si>
    <t>Решение Починковского районного суда Смоленской области от 03.02.2009г., свидетельство №67-67-05/033/2009-722</t>
  </si>
  <si>
    <t>67:14:1420106:0133</t>
  </si>
  <si>
    <t>Решение Починковского районного суда Смоленской области от 03.02.2009г., свидетельство № 67-67-05/034/2009-657</t>
  </si>
  <si>
    <t>67:14:1420106:0184</t>
  </si>
  <si>
    <t>Решение Починковского районного суда Смоленской области от 03.02.2009г., свидетельство № 67-67-05/033/2009-730</t>
  </si>
  <si>
    <t>67:14:1420106:0116</t>
  </si>
  <si>
    <t>Решение Починковского районного суда Смоленской области от 03.02.2009г., свидетельство № 67-67-05/034/2009-654</t>
  </si>
  <si>
    <t>67:14:1420106:0238</t>
  </si>
  <si>
    <t>Решение Починковского районного суда Смоленской области от 03.02.2009г., свидетельство № 67-67-05/033/2009-740</t>
  </si>
  <si>
    <t>67:14:1420106:0196</t>
  </si>
  <si>
    <t>Решение Починковского районного суда Смоленской области от 03.02.2009г., свидетельство № 67-67-05/033/2009-725</t>
  </si>
  <si>
    <t>67:14:0040101:0028</t>
  </si>
  <si>
    <t>Решение Починковского районного суда Смоленской области от 03.02.2009г., свидетельство № 67-67-05/034/2009-661</t>
  </si>
  <si>
    <t>Смоленская область, Починковский район, п. Стодолище, ул. 1-я Базарная</t>
  </si>
  <si>
    <t>67:14:1420109:0062</t>
  </si>
  <si>
    <t>Решение Починковского районного суда Смоленской области от 03.02.2009г., свидетельство № 67-67-05/033/2009-727</t>
  </si>
  <si>
    <t>67:14:1420106:0253</t>
  </si>
  <si>
    <t>Решение Починковского районного суда Смоленской области от 03.02.2009г., свидетельство № 67-67-05/033/2009-731</t>
  </si>
  <si>
    <t>67:14:1420106:0169</t>
  </si>
  <si>
    <t>Решение Починковского районного суда Смоленской области от 03.02.2009г., свидетельство № 67-67-05/034/2009-646</t>
  </si>
  <si>
    <t>67:14:1420106:0260</t>
  </si>
  <si>
    <t>Решение Починковского районного суда Смоленской области от 02.03.2009г., свидетельство № 67-67-05/096/2009-074</t>
  </si>
  <si>
    <t>Смоленская область, Починковский район, д. Плоское</t>
  </si>
  <si>
    <t>67:14:0530101:0094</t>
  </si>
  <si>
    <t>Решение Починковского районного суда Смоленской области от 06.02.2009г., свидетельство № 67-67-05/096/2009-509</t>
  </si>
  <si>
    <t>Смоленская область, Починковский район, г. Починок, 90 м юго-восточнее д.4 по ул. Строителей</t>
  </si>
  <si>
    <t>67:14:03200108:153</t>
  </si>
  <si>
    <t xml:space="preserve"> №1005-р от 07.10.2013, Распоряжение Администрации МО "Починковский район" Смоленской области, свидетельство № 67-67/005/-67/005/027/2016-252/1</t>
  </si>
  <si>
    <t>Гараж УПК</t>
  </si>
  <si>
    <t>67:14:0320228:180</t>
  </si>
  <si>
    <t xml:space="preserve">321 054,28 </t>
  </si>
  <si>
    <t>Свидетельство  о государственной регистрации права 67-67-05/048/2012-223 от 16.12.2012 г.</t>
  </si>
  <si>
    <t>здание школы</t>
  </si>
  <si>
    <t>67:14:0320228:164</t>
  </si>
  <si>
    <t>Свидетельство  о государственной регистрации права 67-67-05/052/2012-273 от 16.12.2012 г.</t>
  </si>
  <si>
    <t>мастерская кирпичная</t>
  </si>
  <si>
    <t>67:14:0320228:179</t>
  </si>
  <si>
    <t>1 558 566,28</t>
  </si>
  <si>
    <t>Свидетельство  о государственной регистрации права 67-67-05/048/2012-224 от 16.12.2012 г.</t>
  </si>
  <si>
    <t>овощехранилище</t>
  </si>
  <si>
    <t>сарай деревянный</t>
  </si>
  <si>
    <t>сарай кирпичный</t>
  </si>
  <si>
    <t>Двухэтажная пристройка здания</t>
  </si>
  <si>
    <t>Свидетельство  о государственной регистрации права 67-67-05.215/2010-956</t>
  </si>
  <si>
    <t>Здание столовой</t>
  </si>
  <si>
    <t xml:space="preserve"> двухэтажная пристройка здания  столовой</t>
  </si>
  <si>
    <t>67:14:0320115:56</t>
  </si>
  <si>
    <t>Здание</t>
  </si>
  <si>
    <t>67:14:0320115:69</t>
  </si>
  <si>
    <t>здание учреждения</t>
  </si>
  <si>
    <t>67:14:0320115:67</t>
  </si>
  <si>
    <t>4 095 697,53</t>
  </si>
  <si>
    <t>Свидетельство  о государственной регистрации права 67-67-05.215/2010-957</t>
  </si>
  <si>
    <t>Мастерская кирпичная</t>
  </si>
  <si>
    <t>Пандус и дорожка</t>
  </si>
  <si>
    <t xml:space="preserve"> Блочно-модульная котельная на газовом топливе</t>
  </si>
  <si>
    <t>Свидетельство  о государственной регистрации права 67:14:0320115:119</t>
  </si>
  <si>
    <t>Уборная деревянная</t>
  </si>
  <si>
    <t>наружные сети водопровода</t>
  </si>
  <si>
    <t>Распоряжение Главы Администрации №292 -р</t>
  </si>
  <si>
    <t>наружные сети канализации</t>
  </si>
  <si>
    <t>насосная станция</t>
  </si>
  <si>
    <t>67:14:2040101:123</t>
  </si>
  <si>
    <t>14 938 588,04</t>
  </si>
  <si>
    <t>Свидетельство  о государственной регистрации права 67-67-05/241/2014-603 от 16.12.2015 г.</t>
  </si>
  <si>
    <t>67:14:2040101:158</t>
  </si>
  <si>
    <t>79 191 768,07</t>
  </si>
  <si>
    <t>Свидетельство  о государственной регистрации права 67-67-05/047/2012-626 от 16.12.2015 г.</t>
  </si>
  <si>
    <t>Здание детского сада</t>
  </si>
  <si>
    <t>67:14:1100101:340</t>
  </si>
  <si>
    <t>1 088,3</t>
  </si>
  <si>
    <t>14 403 205,01</t>
  </si>
  <si>
    <t>Свидетельство  о государственной регистрации права 67-67-05/005/2016-1596 от 19.08.2016 г.</t>
  </si>
  <si>
    <t>67:14:1100101:471</t>
  </si>
  <si>
    <t>11 624 989,97</t>
  </si>
  <si>
    <t>Свидетельство  о государственной регистрации права 67-67-05/047/2012-5289 от 03.04.2012 г.</t>
  </si>
  <si>
    <t>67:14:0530101:123</t>
  </si>
  <si>
    <t>Здание Школы часть</t>
  </si>
  <si>
    <t>67:14:0530101:815</t>
  </si>
  <si>
    <t>35 785 470,71</t>
  </si>
  <si>
    <t>Здание музыкальной школы(часть)в здание школы</t>
  </si>
  <si>
    <t>Спортядро</t>
  </si>
  <si>
    <t>Теплица</t>
  </si>
  <si>
    <t xml:space="preserve"> Блочномодульная котельная</t>
  </si>
  <si>
    <t>67:14:0640101:319</t>
  </si>
  <si>
    <t>91,4</t>
  </si>
  <si>
    <t>908 680,47</t>
  </si>
  <si>
    <t>Свидетельство  о государственной регистрации права 67-67/005-67/2005/069/2016-1503/ от 11.08.2016</t>
  </si>
  <si>
    <t xml:space="preserve">Ворота </t>
  </si>
  <si>
    <t>67:14:0640101:241</t>
  </si>
  <si>
    <t>4 304 059,75</t>
  </si>
  <si>
    <t>Свидетельство  о государственной регистрации права 67-67/005-67/2005/669 от 16.10.2015</t>
  </si>
  <si>
    <t>здание мастерской</t>
  </si>
  <si>
    <t>67:14:0640101:276</t>
  </si>
  <si>
    <t>3 344 207,50</t>
  </si>
  <si>
    <t>67:14:0640101:242</t>
  </si>
  <si>
    <t>16 829 244,89</t>
  </si>
  <si>
    <t>Свидетельство  о государственной регистрации права 67-67/05/047-2012-668 от 16.10.2015</t>
  </si>
  <si>
    <t>КАЛИТКА</t>
  </si>
  <si>
    <t xml:space="preserve">Ограждение  школы </t>
  </si>
  <si>
    <t>Ограждение  школы протяженностью 120 м</t>
  </si>
  <si>
    <t>Ограждение  школы протяженностью 70 м</t>
  </si>
  <si>
    <t>Ограждение школы</t>
  </si>
  <si>
    <t>Пожарный резервуар</t>
  </si>
  <si>
    <t>Помещение котельной</t>
  </si>
  <si>
    <t>67:14:0640101:245</t>
  </si>
  <si>
    <t>Сарай хозяйственный</t>
  </si>
  <si>
    <t>Свидетельство  о государственной регистрации права 67-00-/301/2018-117978 от 06.04.2018</t>
  </si>
  <si>
    <t>67:14:0120101:782</t>
  </si>
  <si>
    <t>38 285 072,26</t>
  </si>
  <si>
    <t>Свидетельство  о государственной регистрации права 67-67-05/143-2012-020 от 03.11.2013</t>
  </si>
  <si>
    <t xml:space="preserve">Ограждение </t>
  </si>
  <si>
    <t>Свидетельство  о государственной регистрации права 67-67-05/049-2011-173 от 03.11.2013</t>
  </si>
  <si>
    <t>67:14:1680101:468</t>
  </si>
  <si>
    <t>8 683 436,40</t>
  </si>
  <si>
    <t>Калитка</t>
  </si>
  <si>
    <t>Ограждение</t>
  </si>
  <si>
    <t>ограждение 1</t>
  </si>
  <si>
    <t>Ограждение 3</t>
  </si>
  <si>
    <t>Распашные ворота</t>
  </si>
  <si>
    <t>Сарай школьный</t>
  </si>
  <si>
    <t>МБОУ Мачулинская ОШ</t>
  </si>
  <si>
    <t>67:14:1820101:463</t>
  </si>
  <si>
    <t>170 046,81</t>
  </si>
  <si>
    <t>67:14:1820101:314</t>
  </si>
  <si>
    <t>9 649 707,94</t>
  </si>
  <si>
    <t>Кирпичная уборная</t>
  </si>
  <si>
    <t>67:14:1820101:462</t>
  </si>
  <si>
    <t>1 141 101,32</t>
  </si>
  <si>
    <t>Ограждение 90 метров</t>
  </si>
  <si>
    <t>Погреб кирпичный</t>
  </si>
  <si>
    <t>Прачечная</t>
  </si>
  <si>
    <t>Столовая</t>
  </si>
  <si>
    <t>67:14:1820101:464</t>
  </si>
  <si>
    <t>718 341,17</t>
  </si>
  <si>
    <t>здание детского сада</t>
  </si>
  <si>
    <t>67:14:0400101:441</t>
  </si>
  <si>
    <t>Свидетельство  о государственной регистрации права 67-67-05/005-67/005/069/2016-1823/2 от 06.09.2016</t>
  </si>
  <si>
    <t>забор</t>
  </si>
  <si>
    <t>здание школы уч.корпус №1</t>
  </si>
  <si>
    <t>67:14:0400101:743</t>
  </si>
  <si>
    <t>6 743 367,54</t>
  </si>
  <si>
    <t>Свидетельство  о государственной регистрации права 67-67-05/143/2012-076 от 17.11.2015</t>
  </si>
  <si>
    <t>здание школы уч.корпус №2</t>
  </si>
  <si>
    <t>67:14:0400101:741</t>
  </si>
  <si>
    <t>6 188 428,98</t>
  </si>
  <si>
    <t>Свидетельство  о государственной регистрации права 67-67-05/143/2012-072 от 17.11.2015</t>
  </si>
  <si>
    <t>интернат</t>
  </si>
  <si>
    <t>67:14:0400101:740</t>
  </si>
  <si>
    <t>2 503 887,97</t>
  </si>
  <si>
    <t>Свидетельство  о государственной регистрации права 67-67-05/143/2012-074 от 17.11.2015</t>
  </si>
  <si>
    <t>мастерская</t>
  </si>
  <si>
    <t>67:14:0400101:744</t>
  </si>
  <si>
    <t>848 733,75</t>
  </si>
  <si>
    <t>Свидетельство  о государственной регистрации права 67-67-05/143/2012-073 от 17.11.2015</t>
  </si>
  <si>
    <t>ограждения портяженностью 40 м.ограждения портяженностью 40 м.</t>
  </si>
  <si>
    <t>сооружение (строит.наруж.и внут.газопровода)</t>
  </si>
  <si>
    <t>столовая</t>
  </si>
  <si>
    <t>67:14:0400101:742</t>
  </si>
  <si>
    <t>1 378 470,37</t>
  </si>
  <si>
    <t>Свидетельство  о государственной регистрации права 67-67-05/143/2012-075 от 17.11.2015</t>
  </si>
  <si>
    <t>67:14:1370101:213</t>
  </si>
  <si>
    <t>4 120 776,49</t>
  </si>
  <si>
    <t>Сарай</t>
  </si>
  <si>
    <t>Спортзал</t>
  </si>
  <si>
    <t>Туалет общественный</t>
  </si>
  <si>
    <t>Часть здания клуба</t>
  </si>
  <si>
    <t>67:14:0830101:454</t>
  </si>
  <si>
    <t>913,1</t>
  </si>
  <si>
    <t>11 705 830,52</t>
  </si>
  <si>
    <t>Свидетельство  о государственной регистрации права 122985 от 28.04.2016</t>
  </si>
  <si>
    <t>здание интерната</t>
  </si>
  <si>
    <t>67:14:0830101:691</t>
  </si>
  <si>
    <t>здание школы новое</t>
  </si>
  <si>
    <t>67:14:0830101:621</t>
  </si>
  <si>
    <t>8 273 885,92</t>
  </si>
  <si>
    <t>Свидетельство  о государственной регистрации права 043735 от 21.10.2015</t>
  </si>
  <si>
    <t>калитка</t>
  </si>
  <si>
    <t>мастерские</t>
  </si>
  <si>
    <t>67:14:0830101:634</t>
  </si>
  <si>
    <t>1 491 709,56</t>
  </si>
  <si>
    <t>Свидетельство  о государственной регистрации права 043736 от 21.10.2015</t>
  </si>
  <si>
    <t>ограждение</t>
  </si>
  <si>
    <t>ограждение на 125 метров</t>
  </si>
  <si>
    <t>распашные ворота</t>
  </si>
  <si>
    <t>67:14:0680101:690</t>
  </si>
  <si>
    <t>17 863 945,18</t>
  </si>
  <si>
    <t>Свидетельство  о государственной регистрации права 67-67-05/052/2012-079 от 15.02.2012</t>
  </si>
  <si>
    <t>здание школы Яново</t>
  </si>
  <si>
    <t>67-67-05/143/2012-842</t>
  </si>
  <si>
    <t>Свидетельство  о государственной регистрации права 67-67-05/052/2012-188 от 21.02.2012</t>
  </si>
  <si>
    <t>Здание школы Рябцево</t>
  </si>
  <si>
    <t>67:14:13701001:215</t>
  </si>
  <si>
    <t>4 950 980,28</t>
  </si>
  <si>
    <t>Свидетельство  о государственной регистрации права 67-67-05/052/2012-186 от 21.02.2012</t>
  </si>
  <si>
    <t>67:14:13701001:216</t>
  </si>
  <si>
    <t>782 698,98</t>
  </si>
  <si>
    <t>Свидетельство  о государственной регистрации права 67-67-05/052/2012-187 от 21.02.2012</t>
  </si>
  <si>
    <t>Ограждение протяженностью 120 метров</t>
  </si>
  <si>
    <t>Туалет надворный</t>
  </si>
  <si>
    <t>67:14:1590101:368</t>
  </si>
  <si>
    <t>7 968 163,18</t>
  </si>
  <si>
    <t>Свидетельство  о государственной регистрации права 67-67-05/052-67/005/069/2016-1020/1 от 06.07.2016</t>
  </si>
  <si>
    <t>ограждение 12 метров</t>
  </si>
  <si>
    <t>ограждение 8 метров</t>
  </si>
  <si>
    <t>ограждение2</t>
  </si>
  <si>
    <t>помещение школы(старой) Н-Г</t>
  </si>
  <si>
    <t>67:14:1420106:804</t>
  </si>
  <si>
    <t>25 890 595,66</t>
  </si>
  <si>
    <t>Свидетельство  о государственной регистрации права 67-67-05/05/088/2011-007 от 15.12.2015</t>
  </si>
  <si>
    <t>Туалет</t>
  </si>
  <si>
    <t>гараж  деревня Тростянка</t>
  </si>
  <si>
    <t>67:14:0310101:112</t>
  </si>
  <si>
    <t>9 873 344,06</t>
  </si>
  <si>
    <t>Свидетельство  о государственной регистрации права 67-67/055/005/027/2016-129/1 от 29.02.2016</t>
  </si>
  <si>
    <t xml:space="preserve">Котельная </t>
  </si>
  <si>
    <t>67:14:1170101:373</t>
  </si>
  <si>
    <t>1 737 985,08</t>
  </si>
  <si>
    <t>Свидетельство  о государственной регистрации права 67-67/005-67/005/021/2015-1589/1 от 12.11.2015</t>
  </si>
  <si>
    <t>сарай д.тростянка</t>
  </si>
  <si>
    <t>сарай д.Тростянка</t>
  </si>
  <si>
    <t>гараж-кладовая</t>
  </si>
  <si>
    <t>67:14:1240101:887</t>
  </si>
  <si>
    <t>619 681,73</t>
  </si>
  <si>
    <t>Свидетельство  о государственной регистрации права 67-67/05/047/2012/362 от 18.11.2015</t>
  </si>
  <si>
    <t>67:14:1240101:919</t>
  </si>
  <si>
    <t>45 331 142,94</t>
  </si>
  <si>
    <t>Свидетельство  о государственной регистрации права 67-67/05/047/2012/179 от 18.11.2015</t>
  </si>
  <si>
    <t>67:14:1890101:255</t>
  </si>
  <si>
    <t>14 330 318,01</t>
  </si>
  <si>
    <t>Свидетельство  о государственной регистрации права 67-67/05/048/2012/346 от 04.10.2012</t>
  </si>
  <si>
    <t>МБОУ Климщинская СШ</t>
  </si>
  <si>
    <t>Интернат при школе</t>
  </si>
  <si>
    <t>67:14:1890101:253</t>
  </si>
  <si>
    <t>1 947 669,73</t>
  </si>
  <si>
    <t>67:14:1590101:386</t>
  </si>
  <si>
    <t>38 140 038,61</t>
  </si>
  <si>
    <t>Свидетельство  о государственной регистрации права 67-67-05/052/2012-834-001/2019 -983995</t>
  </si>
  <si>
    <t>МКОУ Стригинская ОШ</t>
  </si>
  <si>
    <t>67:14:1590101:385</t>
  </si>
  <si>
    <t>227 294,39</t>
  </si>
  <si>
    <t>Здание д/с 22</t>
  </si>
  <si>
    <t>67:14:1420106:544</t>
  </si>
  <si>
    <t>5 963 350,85</t>
  </si>
  <si>
    <t>Свидетельство  о государственной регистрации права 67-67-05/033/2009-474 от 12.03.2009 г.</t>
  </si>
  <si>
    <t>МБДОУ Д/С №22 п. Стодолище</t>
  </si>
  <si>
    <t>Ворота с калиткой</t>
  </si>
  <si>
    <t>МБДОУ Д/С №4 г. Починок</t>
  </si>
  <si>
    <t>Ограждение территории</t>
  </si>
  <si>
    <t>Здание сада №4</t>
  </si>
  <si>
    <t>67:14:0320218:407</t>
  </si>
  <si>
    <t>24 656 744,90</t>
  </si>
  <si>
    <t>Свидетельство  о государственной регистрации права 67-67-05/034/2009-255 от 20.02.2009 г.</t>
  </si>
  <si>
    <t>Тепловая сеть (горячее водоснабжение)</t>
  </si>
  <si>
    <t>МБДОУ Д/С №1 г. Починок</t>
  </si>
  <si>
    <t>Внутренний водопровод</t>
  </si>
  <si>
    <t>Система горячего водоснабжения</t>
  </si>
  <si>
    <t>Здание МДОУ №1</t>
  </si>
  <si>
    <t>67:14:0320239:83</t>
  </si>
  <si>
    <t>5 946 010,01</t>
  </si>
  <si>
    <t>Свидетельство  о государственной регистрации права 67-67-05/033/2009-429 от 05.02.2016 г.</t>
  </si>
  <si>
    <t>здание учреждение</t>
  </si>
  <si>
    <t>67:14:0320114:33</t>
  </si>
  <si>
    <t>Свидетельство  о государственной регистрации права 67-67-05/034/2009-454 от 07.07.2016 г.</t>
  </si>
  <si>
    <t>МБДОУ Д/С №2 г. Починок</t>
  </si>
  <si>
    <t>кухня</t>
  </si>
  <si>
    <t>67:14:0320114:46</t>
  </si>
  <si>
    <t>464 132,55</t>
  </si>
  <si>
    <t>Свидетельство  о государственной регистрации права 67-67-05/034/2009-456 от 07.07.2016 г.</t>
  </si>
  <si>
    <t>Злание прачечной</t>
  </si>
  <si>
    <t>67:14:0320114:41</t>
  </si>
  <si>
    <t>482 785,96</t>
  </si>
  <si>
    <t>Свидетельство  о государственной регистрации права 67-67-05/034/2009-455 от 07.07.2016 г.</t>
  </si>
  <si>
    <t>здание детского сада №6</t>
  </si>
  <si>
    <t>67:14:0320218:406</t>
  </si>
  <si>
    <t>32 640 789,72</t>
  </si>
  <si>
    <t>Свидетельство  о государственной регистрации права 67-67-05/033/2009-427 от 11.03.2009 г.</t>
  </si>
  <si>
    <t>МБДОУ Д/С №6 г. Починок</t>
  </si>
  <si>
    <t>Здание детского сада д. Пересна</t>
  </si>
  <si>
    <t>67:14:0830101:603</t>
  </si>
  <si>
    <t>3 539 147,52</t>
  </si>
  <si>
    <t xml:space="preserve">Ограждение территории </t>
  </si>
  <si>
    <t>67:14:0880101:481</t>
  </si>
  <si>
    <t>9 852 888,05</t>
  </si>
  <si>
    <t>МБДОУ Д/С №8 п. Шаталово</t>
  </si>
  <si>
    <t>67:01:2001:38:0841</t>
  </si>
  <si>
    <t>Свидетельство  о государственной регистрации права 67-67-05/050/2013-777 от 26.04.2013 г.</t>
  </si>
  <si>
    <t>67-67-05/034/2009-423</t>
  </si>
  <si>
    <t>Свидетельство  о государственной регистрации права 67 - АВ 859255 от 19.09.2012 г.</t>
  </si>
  <si>
    <t>МБДОУ ЦРР Д/С №11 п. Шаталово</t>
  </si>
  <si>
    <t>67-67-05/183/2009-408</t>
  </si>
  <si>
    <t>Распоряжение Администрации от 10.10.2012г.№827-р</t>
  </si>
  <si>
    <t xml:space="preserve">Сети канализации, протяженностью 585 метров. </t>
  </si>
  <si>
    <t>Смоленская область, г. Починок, ул. Красноармейская, д. 11</t>
  </si>
  <si>
    <t>67:14:0000000:1045</t>
  </si>
  <si>
    <t xml:space="preserve">496902,43 </t>
  </si>
  <si>
    <t>Распоряжение Администрации МО "Починковский район" Смоленской области от 04.03.2019 № 165-р/адм</t>
  </si>
  <si>
    <t>Смоленская область, г. Починок, ул. Полевая, д. 8, кв. 10</t>
  </si>
  <si>
    <t>67:14:0320134:117</t>
  </si>
  <si>
    <t xml:space="preserve">39,6 </t>
  </si>
  <si>
    <t>896580,00</t>
  </si>
  <si>
    <t>Квартира (г. Починок, ул. Полевая, д. 8, кв. 10)</t>
  </si>
  <si>
    <t>Квартира (г. Починок, ул. Твардовского, д. 1, кв. 15)</t>
  </si>
  <si>
    <t>Смоленская область, г. Починок, ул. Твардовского, д. 1, кв. 15</t>
  </si>
  <si>
    <t>67:14:0320240:99</t>
  </si>
  <si>
    <t xml:space="preserve">37,3 </t>
  </si>
  <si>
    <t>Распоряжение Администрации МО "Починковский район" Смоленской области от 30.08.2019 № 787-р/адм, свидетельство № 67:14:0320240:99-67/064/2019-6</t>
  </si>
  <si>
    <t>Распоряжение Администрации МО "Починковский район" Смоленской области от 26.08.2019 № 754-р/адм, свидетельство 67:14:0320134:117-67/064/2019-2</t>
  </si>
  <si>
    <t>Квартира (г. Починок, ул. Советская, д. 35, кв. 8)</t>
  </si>
  <si>
    <t>Смоленская область, г. Починок, ул. Советская, д. 35, кв. 8</t>
  </si>
  <si>
    <t>67:14:0320219:83</t>
  </si>
  <si>
    <t xml:space="preserve">35,5 </t>
  </si>
  <si>
    <t>Распоряжение Администрации МО "Починковский район" Смоленской области от 30.08.2019 № 786-р/адм, свидетельство № 67:14:0320219:83-67/064/2019-5</t>
  </si>
  <si>
    <t>Квартира (г. Починок, ул. Полевая, д. 21, кв. 19)</t>
  </si>
  <si>
    <t>Смоленская область, г. Починок, ул. Полевая, д. 21, кв. 9</t>
  </si>
  <si>
    <t>67:14:0320134:64</t>
  </si>
  <si>
    <t xml:space="preserve">35,6 </t>
  </si>
  <si>
    <t>Распоряжение Администрации МО "Починковский район" Смоленской области от 29.05.2019 № 450-р/адм, свидетельство № 67:14:0320134:64-67/064/2019-2</t>
  </si>
  <si>
    <t>Квартира (г. Починок, ул. Твардовского, д. 1, кв. 10)</t>
  </si>
  <si>
    <t>Смоленская область, г. Починок, ул. Твардовского, д. 1, кв. 10</t>
  </si>
  <si>
    <t>67:14:0320240:247</t>
  </si>
  <si>
    <t xml:space="preserve">36,1 </t>
  </si>
  <si>
    <t>Распоряжение Администрации МО "Починковский район" Смоленской области от 11.09.2019 № 823-р/адм, свидетельство № 67:14:0320240:247-67/064/2019-3</t>
  </si>
  <si>
    <t xml:space="preserve">Российская 
Федерация, 
Смоленская область, 
Починковский 
район,
д. Шаталово, д.236
</t>
  </si>
  <si>
    <t>67:14:1240101:1082</t>
  </si>
  <si>
    <t xml:space="preserve">545,6 </t>
  </si>
  <si>
    <t>1995000,00</t>
  </si>
  <si>
    <t>Распоряжение Администрации МО "Починковский район" Смоленской области от 13.09.2019 № 830-р/адм, свидетельство № 67:14:0320240:247-67/064/2019-3</t>
  </si>
  <si>
    <t>Квартира (г. Починок, ул. Терешковой, д. 4, кв. 5)</t>
  </si>
  <si>
    <t>Смоленская область, г. Починок, ул. Терешковой, д. 4, кв. 5</t>
  </si>
  <si>
    <t>67:14:0320138:285</t>
  </si>
  <si>
    <t xml:space="preserve">42,3 </t>
  </si>
  <si>
    <t>Распоряжение Администрации МО "Починковский район" Смоленской области от 17.09.2019 № 847-р/адм, свидетельство № 67:14:0320138:285-67/064/2019-4</t>
  </si>
  <si>
    <t>Смоленская область, г. Починок, ул. Советская, д.63, кв.1</t>
  </si>
  <si>
    <t>Смоленская область, г.Починок, Садовая  д.23</t>
  </si>
  <si>
    <t>Смоленская область,  г.Починок, Садовая  д.23</t>
  </si>
  <si>
    <t>Смоленская область, г. Починок, ул.Твардовского  д.2</t>
  </si>
  <si>
    <t>Квартира (г. Починок, ул им. Воинов - Интернационалистов  д.2, кв.12)</t>
  </si>
  <si>
    <t>Квартира (г. Починок, ул Терешковой д.6, кв.3)</t>
  </si>
  <si>
    <t>Квартира (г. Починок, ул. Терешковой,  д.2, кв.12)</t>
  </si>
  <si>
    <t>Квартира (г. Починок, ул Строителей,  д.10, кв.28)</t>
  </si>
  <si>
    <t>Квартита (г. Починок, ул Строителей,  д.10, кв.34)</t>
  </si>
  <si>
    <t>Квартира (г. Починок, ул. Полевая д.21, кв.33)</t>
  </si>
  <si>
    <t>Квартира (г. Починок, ул Полевая,  д.21, кв.27)</t>
  </si>
  <si>
    <t>квартира (г. Починок, ул Полевая,  д.14, кв.13)</t>
  </si>
  <si>
    <t>Квартира (г. Починок, ул. Полевая д.10, кв.10)</t>
  </si>
  <si>
    <t>Квартира (г. Починок, пер. Терешковой  д.18, кв.7)</t>
  </si>
  <si>
    <t>Смоленская область, Починковский р-н,  д.Плоское</t>
  </si>
  <si>
    <t>Смоленская область,Починковский р-н, д.Плоское</t>
  </si>
  <si>
    <t>Смолеснкая область, Починковский р-н,  д.Плоское</t>
  </si>
  <si>
    <t>Смоленская область, Починковский р-н,   д.Плоское</t>
  </si>
  <si>
    <t>Смолеснкая область, Починковский р-н,  д.Макшеево  д.-</t>
  </si>
  <si>
    <t>Смоленская область, Починковский р-н,  д.Липки  д.42</t>
  </si>
  <si>
    <t>Смоленская область, Починковский р-н,   д.Липки  д.-</t>
  </si>
  <si>
    <t>Смолеснкая область, Починковский р-н,  д.Клемятино  д.15</t>
  </si>
  <si>
    <t>Смолеснкая область, Починковский р-н,   д.Думаничи  д.-</t>
  </si>
  <si>
    <t>Смоленская область, Починковский р-н,   д.Деребуж  д.-</t>
  </si>
  <si>
    <t>Смоленская область, Починковский р-н,  д.Горяны  д.106</t>
  </si>
  <si>
    <t>Смолеснкая область, Починковский р-н,  д.Ворошилово  д.-</t>
  </si>
  <si>
    <t>Смоленская область, Починковский р-н,  д.Белик  д.1</t>
  </si>
  <si>
    <t>Смоленская область, Починковский р-н,  д.Белик  д.-</t>
  </si>
  <si>
    <t>Смоленская область, г.Починок, ул.Кирова,д.1</t>
  </si>
  <si>
    <t>Смоленская область, Починковский район, д.Ворошилово,д.31</t>
  </si>
  <si>
    <t>Смоленская область, Починковский район, д.Красное Знамя,д.11</t>
  </si>
  <si>
    <t>Смоленская область, Починковский район, д.Галеевка,д.34А</t>
  </si>
  <si>
    <t>Смоленская область, Починковский район, д.Горяны,д.107</t>
  </si>
  <si>
    <t>Смолеснкая область, Починковский район, д.Княжое,д.90</t>
  </si>
  <si>
    <t>Смолеснкая область, Починковский район, д.Плоское,д.90</t>
  </si>
  <si>
    <t>Смоленская область, Починковский район, д.Сельцо</t>
  </si>
  <si>
    <t>Смоленская область, г.Починок</t>
  </si>
  <si>
    <t>Смолеснкая область, Починковский район, д.Пересна,д.99</t>
  </si>
  <si>
    <t>Смолеснкая область, Починковский район, д.Лосня,д3</t>
  </si>
  <si>
    <t>Смолеснкая область, Починковский район, д.Белик,д.56</t>
  </si>
  <si>
    <t>Смолеснкая область, Починковский район, д.Шмаково,д.38</t>
  </si>
  <si>
    <t>Смолеснкая область, Починковский район, д. Потемкино д.6</t>
  </si>
  <si>
    <t>Смолеснкая область, Починковский район, д.Климщина,д.69</t>
  </si>
  <si>
    <t>Смолеснкая область, Починковский район, д.Лучеса,ул. Им.С.И.Бизунова,д.1</t>
  </si>
  <si>
    <t>Смолеснкая область, Починковский район, д.Даньково,д.94</t>
  </si>
  <si>
    <t>Смолеснкая область, Починковский район, д.Плоское д.89</t>
  </si>
  <si>
    <t>Смоленская область, г. Починок</t>
  </si>
  <si>
    <t>Смоленская область, г.Починок ул. Октябрьская д.12</t>
  </si>
  <si>
    <t>Смоленская область, г.Починок, ул. 2 Советский переулок</t>
  </si>
  <si>
    <t>Смоленская область, г.Починок,  ул. 2 Советский переулок</t>
  </si>
  <si>
    <t>Смоленская область, г.Починок, пер. Октябрьский,д.2</t>
  </si>
  <si>
    <t>Смоленская область, Починковский район, д.Торчиловка,д.9А</t>
  </si>
  <si>
    <t>Смоленская область, г. Десногорск, мкр 1-й  д.10  к.13</t>
  </si>
  <si>
    <t>Смоленская область, Починковский район,  д.Ворошилово</t>
  </si>
  <si>
    <t>Смоленская область, Починковский район,  д.Липки  д.42</t>
  </si>
  <si>
    <t>Смоленская область, Починковский район,  д.Горяны  д.106</t>
  </si>
  <si>
    <t>Смоленская область, Починковский район,  д.Макшеево</t>
  </si>
  <si>
    <t>Смоленская область, Починковский район</t>
  </si>
  <si>
    <t xml:space="preserve">Смоленская область, Починковский район </t>
  </si>
  <si>
    <t>Смолеснкая область, г. Починок, ул. Строителей, д. 14, кв. 4</t>
  </si>
  <si>
    <t>Смоленская область, г. Починок,  д.Деребуж  д.36</t>
  </si>
  <si>
    <t>Смоленская область, Починковский район,  д.Старинки  д.-</t>
  </si>
  <si>
    <t xml:space="preserve">Смоленская область, Починковский район, д. Прудки, </t>
  </si>
  <si>
    <t>Смоленская область, Починковский район, д. Лучеса, ул. Школьная, д. 1</t>
  </si>
  <si>
    <t>Смоленская область, г. Починок, ул. Советская, д.24</t>
  </si>
  <si>
    <t>Смоленская область, г. Починок, Октябрьская, д. 10</t>
  </si>
  <si>
    <t>Смолеснкая область, г.Починок, ул.Октябрьская</t>
  </si>
  <si>
    <t>Смоленская область, г.Починок, ул.Твардовского, д.12</t>
  </si>
  <si>
    <t>Смоленская область, г. Починок, ул. Коммунистическая</t>
  </si>
  <si>
    <t>Смоленская область, г. Починок, ул. Красноармейская</t>
  </si>
  <si>
    <t>Смоленская область, Починковский р-н, д. Васьково</t>
  </si>
  <si>
    <t>Смоленская область, Починковский р-н, д.Даньково</t>
  </si>
  <si>
    <t>Смоленская область, Починковский р-н, д.Даньково,</t>
  </si>
  <si>
    <t>Смоленская область, Починковский р-н, д. Плоское</t>
  </si>
  <si>
    <t>Смоленская область, Починкоский р-н, д. Княжое</t>
  </si>
  <si>
    <t>Смоленская область, Починковский р-н, д. Лосня</t>
  </si>
  <si>
    <t>Смоленская область, Починкоский р-н, д.  Лучеса</t>
  </si>
  <si>
    <t>Смоленская область, Починкоский р-н, д. Мачулы</t>
  </si>
  <si>
    <t>Смоленская область, Починковский р-н, д. Мурыгино</t>
  </si>
  <si>
    <t>Смоленская область, Починковский р-н, д. Стомятка</t>
  </si>
  <si>
    <t>Смоленская область, Починковский р-н, д. Пересна</t>
  </si>
  <si>
    <t>Смоленская область, Починковский р-н, д. Прудки</t>
  </si>
  <si>
    <t>Смоленская область, Починковский р-н, д. Рябцево</t>
  </si>
  <si>
    <t>Смоленская область, Починковский р-н, д. Лысовка</t>
  </si>
  <si>
    <t>Смоленская область, Починковский р-н, п. Стодолище</t>
  </si>
  <si>
    <t>Смоленская область, Починковский р-н, д. Тростянка</t>
  </si>
  <si>
    <t>Смоленская область, Починковский р-н, д. Прилепово</t>
  </si>
  <si>
    <t>Смоленская область, Починковский р-н, п. Шаталово-1</t>
  </si>
  <si>
    <t>Смоленская область, Починковский р-н, д. Климщина</t>
  </si>
  <si>
    <t>Смоленская область, Починковский р-н, д. Стригино</t>
  </si>
  <si>
    <t>Смоленская область, г. Починок,ул. Советская, д.65 б</t>
  </si>
  <si>
    <t>Смоленская область, г. Починок,ул. Советская, д.65б</t>
  </si>
  <si>
    <t>Смоленская область, г. Починок, переул. Октябрьский,</t>
  </si>
  <si>
    <t>Смоленская область, г. Починок,ул. Карла Маркса, д.3</t>
  </si>
  <si>
    <t>Смоленская область, г. Починок,ул. Советская, д.65 а</t>
  </si>
  <si>
    <t>Смоленская область, Починковский р-н, д. Денисово</t>
  </si>
  <si>
    <t>Смоленская область, Починковский р-н, д. Шаталово</t>
  </si>
  <si>
    <t>Смоленская область, Починковский район, п.Стодолище, ул.Ленина, д.16</t>
  </si>
  <si>
    <t>Смоленская область, Починковский район, п. Прудки ул. Центральная д.18</t>
  </si>
  <si>
    <t>Смолеснкая область, Починковский район, д.Старинки,д.72</t>
  </si>
  <si>
    <t>Смолеснкая область, Починковский район, д.Стригино,д.86</t>
  </si>
  <si>
    <t>Смолеснкая область, Починковский район, д.Рябцево,д.68</t>
  </si>
  <si>
    <t>Смоленская область, г.Починок ул.Карла Маркса д.24</t>
  </si>
  <si>
    <t>Смоленская область, г.Починок ул.Льва Толстого д.30</t>
  </si>
  <si>
    <t>МБДОУ Д/С №7 д. Денисово</t>
  </si>
  <si>
    <t>Квартира (г. Починок, ул. Советская, д. 37, кв. 2)</t>
  </si>
  <si>
    <t>Смоленская область, г. Починок, ул. Советская, д. 37, кв. 2</t>
  </si>
  <si>
    <t>67:22:0260101:76</t>
  </si>
  <si>
    <t>Распоряжение Администрации МО "Починковский район" Смоленской области от 06.11.2019 № 1083-р/адм, свидетельство № 67:22:0260101:76-67/064/2019-3</t>
  </si>
  <si>
    <t>Квартира (г. Починок, ул. Советская, д. 61, кв.13)</t>
  </si>
  <si>
    <t>Смоленская область, г. Починок, ул. Советская, д. 61, кв. 13</t>
  </si>
  <si>
    <t>67:14:0320218:372</t>
  </si>
  <si>
    <t>31,2</t>
  </si>
  <si>
    <t>Распоряжение Администрации МО "Починковский район" Смоленской области от 28.11.2019 № 1206-р/адм, свидетельство № 67:14:0320218:372-67/064/2019-2</t>
  </si>
  <si>
    <t>Квартира (пос. Стодолище, пер 1-й Советский, д.2, кв.22)</t>
  </si>
  <si>
    <t>Смоленская область, Починковский район, пос. Стодолище, пер. 1-й Советский, д.2, кв.22</t>
  </si>
  <si>
    <t>67:14:1420106:744</t>
  </si>
  <si>
    <t>Распоряжение Администрации МО "Починковский район" Смоленской области от 18.12.2019 № 1294-р/адм, свидетельство № 67:14:1420106:744-67/064/2019-3</t>
  </si>
  <si>
    <t>67:14:0320228:199</t>
  </si>
  <si>
    <t>Смоленская область, г. Починок, ул. Советская, д.15</t>
  </si>
  <si>
    <t>Квартира(пос. Стодолище, ул.Ленина, д.33,кв.28)</t>
  </si>
  <si>
    <t>Распоряжение Администрации МО "Починковский район" Смоленской области от 11.11.2019 № 1109-р/адм</t>
  </si>
  <si>
    <t>Распоряжение Администрации муниципального образования "Починковский район" Смоленской области № 1110-р/адм от 11.11.2019</t>
  </si>
  <si>
    <t>Распоряжение Администрации МО "Починковский район" Смоленской области от 05.11.2019 № 1074-р/адм</t>
  </si>
  <si>
    <t>Распоряжение Администрации МО "Починковский район" Смоленской области от 24.01.2020 № 57-р/адм</t>
  </si>
  <si>
    <t>распоряжение Администрации муниципального образования "Починковский район" Смоленской области №1272-р/адм от 12.12.2018, свидетельство №67:14:0320240:97-67/064/2018-2</t>
  </si>
  <si>
    <t>Распоряжение Администрации МО "Починковский район" Смоленской области от 06.11.2019 № 1084-р/адм</t>
  </si>
  <si>
    <t>Распоряжение Администрации муниципального образования "Починковский район" Смоленской области №003-р/адм от 10.01.2017, Свидетельство № 67-67/005-67/005/069/2016-3149/2</t>
  </si>
  <si>
    <t>1364-р/адм от 08.12.2017 Распоряжение Администрации МО "Починковский район" Смоленской области, свидетельство 67:14:0320108:258-67/005/2017-1</t>
  </si>
  <si>
    <t>1272-р/адм от 12.12.2018 Распоряжение Администрации МО "Починковский район" Смоленской области, свидетельство № 67:14:0320218:108-67/064/2018-2</t>
  </si>
  <si>
    <t>Смоленская область, Починковский район, д. Климщина.</t>
  </si>
  <si>
    <t>Смоленская область, г. Починок,ул. Урицкого, д.5</t>
  </si>
  <si>
    <t>Смоленская область, г. Починок,  1-ый Микрорайон  д.1  кв.63</t>
  </si>
  <si>
    <t>Смоленская область, г. Починок,   2-ой  Советский переулок  д.7  кв.34</t>
  </si>
  <si>
    <t>Смоленская область, г.Починок, ул.Красноармейская  д.66  кв.10</t>
  </si>
  <si>
    <t>Смоленская область, Починковский район,  д. Даньково  д.1  кв.14</t>
  </si>
  <si>
    <t>Смоленская область, г. Починок, ул. Кирова  д.11  кв.18</t>
  </si>
  <si>
    <t>Смоленская область, г. Починок, ул. Кирова  д.14  кв.40</t>
  </si>
  <si>
    <t>Смоленская область, г. Починок, ул.  Кирова  д.7  кв.15</t>
  </si>
  <si>
    <t>Смоленская область, г. Починок, ул.  Кирова  д.7  кв.6</t>
  </si>
  <si>
    <t>Смоленская область, г. Починок, ул.  Кирова  д.9  кв.15</t>
  </si>
  <si>
    <t>Смоленская область, г. Починок, ул.  Л.Толстого  д.9-а  кв.4</t>
  </si>
  <si>
    <t>Смоленская область, г. Починок,  пер.Терешковой  д.18  кв.7</t>
  </si>
  <si>
    <t>Смоленская область, г. Починок, ул.  Полевая  д.10  кв.10</t>
  </si>
  <si>
    <t>Смоленская область, г. Починок, ул.  Полевая  д.14  кв.13</t>
  </si>
  <si>
    <t>Смоленская область, г. Починок, ул.  Полевая  д.21  кв.27</t>
  </si>
  <si>
    <t>Смоленская область, г. Починок, ул.  Полевая  д.21  кв.33</t>
  </si>
  <si>
    <t>Смоленксая область, г. Починок, ул.  Полевая  д.8  кв.4</t>
  </si>
  <si>
    <t>Смоленская область, г. Починок, ул.  Советская  д.5  кв.13</t>
  </si>
  <si>
    <t>Смоленская область, г. Починок, ул.  Советская  д.61  кв.20</t>
  </si>
  <si>
    <t>Смоленская область, г. Починок, ул.  Советская  д.65  кв.68</t>
  </si>
  <si>
    <t>Смоленская область, г. Починок,ул. Строителей  д.10  кв.34</t>
  </si>
  <si>
    <t>Смоленская область, г. Почино, ул. Строителей  д.10  кв.28</t>
  </si>
  <si>
    <t>Смоленская область, г. Починок, ул. Терешковой  д.2  кв.12</t>
  </si>
  <si>
    <t>Смоленская область, г. починок, ул. Терешковой  д.6  кв.3</t>
  </si>
  <si>
    <t>Смоленская область, г. Починок,   ул. им. Воинов-Интернационалистов  д.2  кв.8</t>
  </si>
  <si>
    <t>Смоленская область, г. Починок,  ул. им. Воинов-Интернационалистов  д.2  кв.12</t>
  </si>
  <si>
    <t>Починковский р-н  ул.Твардовского  д.1  кв.16</t>
  </si>
  <si>
    <t>Смоленская область, г. Починок, ул.  Кирова  д.9  кв.18</t>
  </si>
  <si>
    <t>Смоленская область, г. Починок, ул. Красноармейская  д.62 а  кв.1</t>
  </si>
  <si>
    <t>Смолеснкая область, г. Починок, ул.  Красноармейская  д.62А  кв.11</t>
  </si>
  <si>
    <t>Смоленская область, г. Починок, ул. Красноармейская  д.64  кв.7</t>
  </si>
  <si>
    <t>Смоленская область, г. Починок, ул.  Красноармейская  д.66  кв.7</t>
  </si>
  <si>
    <t>Смоленская область, г. Починок,  пер.Октябрьский  д.6  кв.2</t>
  </si>
  <si>
    <t>Смоленская область, г. Починок, ул. Полевая  д.14  кв.4</t>
  </si>
  <si>
    <t>Смоленская область, г. Починок, ул. Полевая  д.14  кв.1</t>
  </si>
  <si>
    <t>Смоленская область, г. Починок, ул.  Советская  д.61  кв.2</t>
  </si>
  <si>
    <t>Смоленская область, г. Починок, ул.  Советская  д.63  кв.13</t>
  </si>
  <si>
    <t>Смоленская область, г. Починок, ул.  Советская  д.63  кв.9</t>
  </si>
  <si>
    <t>Смоленская область, г. Починок,   Советская  д.67  кв.64</t>
  </si>
  <si>
    <t>Смоленская область, г. Починок,   Строителей  д.10  кв.70</t>
  </si>
  <si>
    <t>Смоленская область, г. Починок,  Строителей  д.10  кв.17</t>
  </si>
  <si>
    <t>Смоленская область, г. Починок, Строителей  д.10  кв.41</t>
  </si>
  <si>
    <t>Смоленская область, г. Починок,  Строителей  д.10  кв.19</t>
  </si>
  <si>
    <t>Смоленская область, г. Починок,  Строителей  д.6  кв.5</t>
  </si>
  <si>
    <t>Смоленская область, г. Починок,  Строителей  д.6  кв.60</t>
  </si>
  <si>
    <t>Смоленская область, г. Починок, ул.Твардовского  д.4  кв.56</t>
  </si>
  <si>
    <t>Смоленская область, г. Починок,  ул.Твардовского  д.4  кв.17</t>
  </si>
  <si>
    <t>Смоленская область, Починоквский район, пос. Стодолище, ул.  Ленина  д.33  кв.28</t>
  </si>
  <si>
    <t>Смоленская область, г. Починок, ул.  Терешковой  д.8  кв.11</t>
  </si>
  <si>
    <t>Смоленская область, г. Починок,  ул.Твардовского  д.4  кв.15</t>
  </si>
  <si>
    <t>МБУК "РКДЦ"</t>
  </si>
  <si>
    <t xml:space="preserve">распоряжение Администрации мо "Починковский район" Смоленской облсати от 14.08.2017 №863-р/адм (передано в Ивановское с/п) </t>
  </si>
  <si>
    <t>Распоряжение Администрации МО "Починковский район" Смоленской области от 20.09.2019 № 867-р/адм (передано в Шаталовское с/п)</t>
  </si>
  <si>
    <t>Распоряжение Администрации МО "Починковский район" Смоленской области от 05.03.2019 № 176-р/адм (передано в отдел по городу)</t>
  </si>
  <si>
    <t xml:space="preserve">Распоряжение Администрации МО "починковский район" Смоленской области от 06.06.2019 № 476-р/адм </t>
  </si>
  <si>
    <t>67:14:0120101:771</t>
  </si>
  <si>
    <t>Здание школы д.Ново-Головачи, д. 29</t>
  </si>
  <si>
    <t>Смоленская область, Починковский район, д.Ново-Головачи, д 29</t>
  </si>
  <si>
    <t>Квартира (г. Починок, ул. Красноармейская, д.64, кв.3)</t>
  </si>
  <si>
    <t>Смоленская область, г. Починок, ул. Красноармейская, д.64, кв.3</t>
  </si>
  <si>
    <t>67:14:0320108:411</t>
  </si>
  <si>
    <t>Распоряжение Администрации МО "Починковский район" Смоленской области от 08.04.2020 № 340-р/адм, свидетельство № 67:14:0320108:411-67/064/2020-2</t>
  </si>
  <si>
    <t>Смолеснкая область, Починковский район, п. Шаталово - 1 д.408, кв.47</t>
  </si>
  <si>
    <t>Квартира (п. Шаталово -1 , д. 408, кв.47)</t>
  </si>
  <si>
    <t>67:14:1240101:1230</t>
  </si>
  <si>
    <t>Распоряжение Администрации МО "Починковский район" Смоленской области от 04.06.2020 № 543-р/адм, свидетельство № 67:14:1240101:1230-67/064/2020-2</t>
  </si>
  <si>
    <t>Квартира (п. Стодолище, ул. Ленина, д. 23, кв. 52</t>
  </si>
  <si>
    <t>Смолеснкая область, Починковский район, п. Стодолище, ул. Ленина, д. 23, кв. 52</t>
  </si>
  <si>
    <t>67:14:1420106:464</t>
  </si>
  <si>
    <t>Распоряжение Администрации МО "Починковский район" Смоленской области от 14.08.2020 № 801-р/адм, свидетельство № 67:14:1420106:464-67/064/2020-3</t>
  </si>
  <si>
    <t>Квартира (г. Починок, ул. Советская, д. 7, кв. 4)</t>
  </si>
  <si>
    <t>Смоленская область, г. Починок, ул. Советская, д. 7, кв. 4</t>
  </si>
  <si>
    <t>67:14:0320228:156</t>
  </si>
  <si>
    <t>Распоряжение Администрации МО "Починковский район" Смоленской области от 26.08.2020 № 834-р/адм, свидетельство № 67:14:0320228:156-67/064/2020-16</t>
  </si>
  <si>
    <t>Квартира (п. Шаталово -1 , д. 407, кв.62)</t>
  </si>
  <si>
    <t>Смолеснкая область, Починковский район, п. Шаталово - 1 д.407, кв.62</t>
  </si>
  <si>
    <t>67:14:1240101:817</t>
  </si>
  <si>
    <t>Распоряжение Администрации МО "Починковский район" Смоленской области от 28.08.2020 № 855-р/адм, свидетельство № 67:14:1240101:817-67/064/2020-4</t>
  </si>
  <si>
    <t>Квартира (г. Починок, ул. Крсноармейская, д. 68, кв. 7)</t>
  </si>
  <si>
    <t>Смоленская область, г. Починок, ул. Крсноармейская, д. 68, кв. 7</t>
  </si>
  <si>
    <t>67:14:0320108:126</t>
  </si>
  <si>
    <t>Распоряжение Администрации МО "Починковский район" Смоленской области от 09.09.2020 № 898-р/адм, свидетельство № 67:14:0320108:126-67/064/2020-3</t>
  </si>
  <si>
    <t>Квартира (г. Починок, ул. Полевая, д. 19, кв. 8)</t>
  </si>
  <si>
    <t>Смоленская область, г. Починок, ул. Полевая, д. 19, кв. 8</t>
  </si>
  <si>
    <t>67:14:0320134:301</t>
  </si>
  <si>
    <t>Распоряжение Администрации МО "Починковский район" Смоленской области от 09.09.2020 № 899-р/адм, свидетельство № 67:14:0320134:301-67/064/2020-3</t>
  </si>
  <si>
    <t>Квартира (п. Стодолище, ул. Ленина, д. 5, кв. 2</t>
  </si>
  <si>
    <t>Смолеснкая область, Починковский район, п. Стодолище, ул. Ленина, д. 5, кв. 2</t>
  </si>
  <si>
    <t>67:14:1420106:837</t>
  </si>
  <si>
    <t>Распоряжение Администрации МО "Починковский район" Смоленской области от 13.10.2020 № 1060-р/адм, свидетельство № 67:14:1420106:837-67/064/2020-5</t>
  </si>
  <si>
    <t>Квартира (г. Смоленск, ул. Октябрьской Революции, д. 26, кв. 4)</t>
  </si>
  <si>
    <t>г. Смоленск, ул. Октябрьской Революции, д. 26, кв. 4</t>
  </si>
  <si>
    <t>67:14:0020707:1031</t>
  </si>
  <si>
    <t>Распоряжение Администрации МО "Починковский район" Смоленской области от 20.10.2020 № 1115-р/адм, свидетельство № 67:27:0020707:1031-67/064/2020-4</t>
  </si>
  <si>
    <t>Квартира (г. Починок, ул. Строителей, д. 6, кв. 71)</t>
  </si>
  <si>
    <t>Смоленская область, г. Починок, ул. Строителей, д. 6, кв. 71</t>
  </si>
  <si>
    <t>67:14:0320108:109</t>
  </si>
  <si>
    <t>Распоряжение Администрации МО "Починковский район" Смоленской области от 02.11.2020 № 1184-р/адм, свидетельство № 67:14:0320108:109-67/064/2020-12</t>
  </si>
  <si>
    <t>Гарнизонный дом офицеров</t>
  </si>
  <si>
    <t>Смоленская область, Починковский район, дер. Шаталово, д.263, в/ч 40823</t>
  </si>
  <si>
    <t>Приказ заместителя Министра обороны РФ от 12.12.2019 № 1147 "О передаче объекта недвижимого имущества в собственность муниципального образования "Починковский район" Смоленской области", передаточный акт от 25.03.2020г.</t>
  </si>
  <si>
    <t>Рябцево-Долгомостье</t>
  </si>
  <si>
    <t>Автомобильная дорога, 66-233ОП МР-06, категория дороги 5, покрытие гравийное</t>
  </si>
  <si>
    <t>Брянск-Смоленск до границы Республики Беларусь (через Рудню на Витебск)"- Пересна" - Кирпичный завод</t>
  </si>
  <si>
    <t>Автомобильная дорога, 66-233ОП МР-08, категория дороги 5, покрытие гравийное</t>
  </si>
  <si>
    <t>Автомобильная дорога, 66-233ОП МР-07, категория дороги 5, покрытие гравийное</t>
  </si>
  <si>
    <t>Починок-Бояды</t>
  </si>
  <si>
    <t>Автомобильная дорога, 66-233ОП МР-10, категория дороги 5, покрытие гравийное</t>
  </si>
  <si>
    <t>"Брянск-Смоленск до границы Республики Беларусь (через Рудню, на Витебск)"- Сяковка</t>
  </si>
  <si>
    <t>Автомобильная дорога, 66-233ОП МР-11, категория дороги 5, покрытие гравийно-щебеночное</t>
  </si>
  <si>
    <t>"Брянск-Смоленск до границы Республики Беларусь (через Рудню, на Витебск)"-Хиславичи- граница Республики Беларусь" - Базылевка</t>
  </si>
  <si>
    <t>Лучеса-Климщина-Шмаково-Шпунты</t>
  </si>
  <si>
    <t>Автомобильная дорога, 66-233ОП МР-12, категория дороги 5, покрытие грунтовая</t>
  </si>
  <si>
    <t>Автомобильная дорога, 66-233ОП МР-13, категория дороги 5, покрытие гравийная</t>
  </si>
  <si>
    <t>Клемятино-Барсуки</t>
  </si>
  <si>
    <t>Автомобильная дорога, 66-233ОП МР-14, категория дороги 5, покрытие грунтовая</t>
  </si>
  <si>
    <t>Брянск-Смоленск до границы Республики Беларусь (через Рудню на Витебск)"- -Белик-Борок-Стомятское</t>
  </si>
  <si>
    <t>Автомобильная дорога, 66-233ОП МР-15, категория дороги 5, покрытие грунтовая</t>
  </si>
  <si>
    <t>Брянск-Смоленск до границы Республики Беларусь (через Рудню на Витебск)"- Макшеево-Крокодиново</t>
  </si>
  <si>
    <t>Шанталово-Хотулевка</t>
  </si>
  <si>
    <t>Автомобильная дорога, 66-233ОП МР-16, категория дороги 5, покрытие гравийная</t>
  </si>
  <si>
    <t>Автомобильная дорога, 66-233ОП МР-17, категория дороги 5, покрытие гравийная</t>
  </si>
  <si>
    <t>Брянск-Смоленск до границы Республики Беларусь (через Рудню, на Витебск) - Гаврюковка</t>
  </si>
  <si>
    <t>Автомобильная дорога, 66-233ОП МР-18, категория дороги 5, покрытие грунтовая</t>
  </si>
  <si>
    <t>Чернавка-Н.Головачи</t>
  </si>
  <si>
    <t>Автомобильная дорога, 66-233ОП МР-19, категория дороги 5, покрытие гравийная</t>
  </si>
  <si>
    <t>Зимницы-Шимоновка</t>
  </si>
  <si>
    <t>Автомобильная дорога, 66-233ОП МР-20, категория дороги 5, покрытие гравийная</t>
  </si>
  <si>
    <t>Липки-Свалы</t>
  </si>
  <si>
    <t>Автомобильная дорога, 66-233ОП МР-21, категория дороги 5, покрытие грунтовая</t>
  </si>
  <si>
    <t>Прудки-Монастырщина-Княжое-Горяны-Вердихово</t>
  </si>
  <si>
    <t>Автомобильная дорога, 66-233ОП МР-22, категория дороги 5, покрытие гравийная</t>
  </si>
  <si>
    <t>Кубарки-Галеевка</t>
  </si>
  <si>
    <t>Автомобильная дорога, 66-233ОП МР-23, категория дороги 5, покрытие грунтовая</t>
  </si>
  <si>
    <t>Москва-Малоярославец-Рославль до границы с Республикой Беларусь (на Бобруйск, Слуцк) - Спас-Деменск-Ельня-Починок-Урубок-Луговатое</t>
  </si>
  <si>
    <t>Автомобильная дорога, 66-233ОП МР-24, категория дороги 5, покрытие гравийная</t>
  </si>
  <si>
    <t>Липки-Свалы-Слобода</t>
  </si>
  <si>
    <t>Автомобильная дорога, 66-233ОП МР-25, категория дороги 5, покрытие гравийная</t>
  </si>
  <si>
    <t>Автомобильная дорога, 66-233ОП МР-26, категория дороги 5, покрытие гравийная</t>
  </si>
  <si>
    <t>Брянск-Смоленск до границы Республики Беларусь (через Рудню, на Витебск) - Хиславичи- граница Республики Беларусь- Прилепово- Малая Тростянка</t>
  </si>
  <si>
    <t>Автомобильная дорога, 66-233ОП МР-27, категория дороги 5, покрытие грунтовая</t>
  </si>
  <si>
    <t>Прудки-Монастырщина - Светлое</t>
  </si>
  <si>
    <t>Автомобильная дорога, 66-233ОП МР-28, категория дороги 5, покрытие грунтовая</t>
  </si>
  <si>
    <t>Прудки - Монастырщина - Княжое-Горяны-Захаринка</t>
  </si>
  <si>
    <t>Красиловка-Хморка</t>
  </si>
  <si>
    <t>Автомобильная дорога, 66-233ОП МР-29, категория дороги 5, покрытие гравийная</t>
  </si>
  <si>
    <t>Автомобильная дорога, 66-233ОП МР-30, категория дороги 5, покрытие гравийная</t>
  </si>
  <si>
    <t>Ворошилово-Семиново</t>
  </si>
  <si>
    <t>Брянск-Смоленск до границы Республики Беларусь (через Рудню, на Витебск)- Старинки - Лазарево</t>
  </si>
  <si>
    <t>Автомобильная дорога, 66-233ОП МР-32, категория дороги 5, покрытие гравийная</t>
  </si>
  <si>
    <t>Брянск-Смоленск до границы Республики Беларусь (через Рудню, на Витебск)- Поляны</t>
  </si>
  <si>
    <t>Автомобильная дорога, 66-233ОП МР-31, категория дороги 5, покрытие грунтовая</t>
  </si>
  <si>
    <t>Автомобильная дорога, 66-233ОП МР-33, категория дороги 5, покрытие гравийная</t>
  </si>
  <si>
    <t>Климщина-Петрищево</t>
  </si>
  <si>
    <t>Автомобильная дорога, 66-233ОП МР-34, категория дороги 5, покрытие гравийная</t>
  </si>
  <si>
    <t>Брянск-Смоленск до границы Республики Беларусь (через Рудню, на Витебск)- Клемятино-Ламоново-Сестрино</t>
  </si>
  <si>
    <t>Реквизиты документов возникновения муниципальной собственности</t>
  </si>
  <si>
    <t>Постановление Администрации МО "Починковский район" Смоленской области от 26.05.2016 №107 "Об утверждении Перечня автомобильных дорог общего пользования местного значения МО "Починковский район" Смоленской области"</t>
  </si>
  <si>
    <t>Постановление Администрации МО "Починковский район" Смоленской области от 26.05.2016 №107 "Об утверждении Перечня автомобильных дорог общего пользования местного значения МО "Починковский район" Смоленской области" (в редакции постановления от 15.10.2020 № 166-адм)</t>
  </si>
  <si>
    <t>Автомобильная дорога, 66-233ОП МР-35, категория дороги 5, покрытие гравийная</t>
  </si>
  <si>
    <t>Бобыново-Ананьино</t>
  </si>
  <si>
    <t>Постановление Администрации МО "Починковский район" Смоленской области от 26.05.2016 №107 "Об утверждении Перечня автомобильных дорог общего пользования местного значения МО "Починковский район" Смоленской области" (в редакции постановления от 19.03.2020 № 66-адм)</t>
  </si>
  <si>
    <t>Автомобильная дорога, 66-233ОП МР-36, категория дороги 5, покрытие гравийная</t>
  </si>
  <si>
    <t>Бесищево-Белое</t>
  </si>
  <si>
    <t>Автомобильная дорога, 66-233ОП МР-37, категория дороги 5, покрытие гравийная</t>
  </si>
  <si>
    <t>Бакланово-Покровка</t>
  </si>
  <si>
    <t>Автомобильная дорога, 66-233ОП МР-38, категория дороги 5, покрытие гравийная</t>
  </si>
  <si>
    <t>Подъезд к д. Малая Тростянка</t>
  </si>
  <si>
    <t>Автомобильная дорога, 66-233ОП МР-39, категория дороги 5, покрытие гравийная</t>
  </si>
  <si>
    <t>Подъезд к д. Ново-Моисеевка</t>
  </si>
  <si>
    <t>Автомобильная дорога, 66-233ОП МР-40, категория дороги 5, покрытие гравийная</t>
  </si>
  <si>
    <t>СОГБУ "СОЦ "Голоевка" до д. Голоевка"</t>
  </si>
  <si>
    <t>Автомобильная дорога, 66-233ОП МР-41, категория дороги 5, покрытие гравийная</t>
  </si>
  <si>
    <t>Подъезд к д. Козятники</t>
  </si>
  <si>
    <t>Долгомостье-Труханово</t>
  </si>
  <si>
    <t>Квартира (г. Починок, ул. Твардовского, д.1, кв. 4)</t>
  </si>
  <si>
    <t>Смоленская область, г. Починок, ул. Твардовского, д.1, кв. 4)</t>
  </si>
  <si>
    <t>67:14:0320240:249</t>
  </si>
  <si>
    <t>Квартира (п. Стодолище, пер. Советский 1-ый, д.2, кв.5)</t>
  </si>
  <si>
    <t>Смоленская область, Починковский район, п. Стодолище, пер. Советский 1-ый, д.2, кв.5</t>
  </si>
  <si>
    <t>67:14:1420106:750</t>
  </si>
  <si>
    <t>Распоряжение Администрации МО "Починковский район" Смоленской области от 16.04.2021г.  № 0411-р/адм, свидетельство № 67:14:0320240:249-67/064/2021-7</t>
  </si>
  <si>
    <t>Распоряжение Администрации МО "Починковский район" Смоленской области от17.06.2021г.  № 0643-р/адм, свидетельство № 67:14:1420106:750-67/064/2021-7</t>
  </si>
  <si>
    <t>Квартира (п. Стодолище, ул. Ленина, д.33, кв.20</t>
  </si>
  <si>
    <t>Смоленская область, Починковский район, п. Стодолище, ул. Ленина, д.33, кв.20</t>
  </si>
  <si>
    <t>67:14:1420106:1058</t>
  </si>
  <si>
    <t>Распоряжение Администрации МО "Починковский район" Смоленской области от 15.06.2021г.  № 0633-р/адм, свидетельство № 67:14:1420106:1058-67/064/2021-3</t>
  </si>
  <si>
    <t>Квартира (г. Починок, 2-ой Совесткий переулок, д.4, кв.1</t>
  </si>
  <si>
    <t>Смоленская область, г. Починок, 2-ой Совесткий переулок, д.4, кв.1</t>
  </si>
  <si>
    <t>67:14:0320229:258</t>
  </si>
  <si>
    <t>Распоряжение Администрации МО "Починковский район" Смоленской области от 14.09.2021г.  № 1038р/адм, свидетельство № 67:14:0320229:258-67/064/2021-2</t>
  </si>
  <si>
    <t>Квартира (г. Починок,ул. Красноармейская, д. 64, кв.16</t>
  </si>
  <si>
    <t>Смоленская область, г. Починок,ул. Красноармейская, д. 64, кв.16</t>
  </si>
  <si>
    <t>Распоряжение Администрации МО "Починковский район" Смоленской области от 10.09.2021г.  № 1024-р/адм, свидетельство № 67:14:0320108:379-67/064/2021-2</t>
  </si>
  <si>
    <t>Смоленская область, г. Починок, 2-ой Совесткий переулок, д.4, кв.11</t>
  </si>
  <si>
    <t>67:14:0320229:252</t>
  </si>
  <si>
    <t>Распоряжение Администрации МО "Починковский район" Смоленской области от 10.09.2021г.  № 1025-р/адм, свидетельство № 67:14:0320229:352-67/064/2021-2</t>
  </si>
  <si>
    <t>Квартира (г. Починок, 2-ой Советский переулок, д.4, кв.11</t>
  </si>
  <si>
    <t>Квартира (г. Починок, ул. Строителей, д.6, кв.38</t>
  </si>
  <si>
    <t>Смоленская область, г. Починок, ул. Строителей, д.6, кв.38</t>
  </si>
  <si>
    <t>67:14:0320108:212</t>
  </si>
  <si>
    <t>Распоряжение Администрации МО "Починковский район" Смоленской области от 08.10.2021г.  № 1138-р/адм, свидетельство № 67:14:0320108:212-67/056/2021-2</t>
  </si>
  <si>
    <t>Квартира (г. Починок, ул. Твардовского, д.1, кв.16)</t>
  </si>
  <si>
    <t>Смоленская область, г. Починок, ул. Твардовского, д.1, кв.16</t>
  </si>
  <si>
    <t>Распоряжение Администрации МО "Починковский район" Смоленской области от 02.12.2021г..  № 1397-р/адм, свидетельство № 67:14:0320240:109-67/064/2021-7</t>
  </si>
  <si>
    <t>Квартира (г. Починок, ул. Красноармейская, д.62, кв.3)</t>
  </si>
  <si>
    <t>Смоленская область, г. Починок, ул. Красноармейская, д.62, кв.3</t>
  </si>
  <si>
    <t>67:14:0320108:161</t>
  </si>
  <si>
    <t>Квартира (г. Починок, ул. Красноармейская, д.62, кв.11)</t>
  </si>
  <si>
    <t>Смоленская область, г. Починок, ул. Красноармейская, д.62, кв.11</t>
  </si>
  <si>
    <t>67:14:0320108:136</t>
  </si>
  <si>
    <t>Распоряжение Администрации МО "Починковский район" Смоленской области от 20.12.2021г..  № 1503-р/адм, свидетельство № 67:14:0320108:136-67/064/2021-2</t>
  </si>
  <si>
    <t>Распоряжение Администрации МО "Починковский район" Смоленской области от 15.12.2021г..  № 1463-р/адм, свидетельство № 67:14:0320108:161-67/064/2021-4</t>
  </si>
  <si>
    <t xml:space="preserve">Квартира (Починковский район, д. Лосня, д.22. кв.14) </t>
  </si>
  <si>
    <t>Смоленская область, Починковский район, д. Лосня, д.22. кв.14</t>
  </si>
  <si>
    <t>67:14:0120101:391</t>
  </si>
  <si>
    <t>Распоряжение Администрации МО "Починковский район" Смоленской области от 21.12.2021г..  № 1512-р/адм, свидетельство № 67:14:0120101:391-67/064/2021-4</t>
  </si>
  <si>
    <t>Смоленская область, г. Починок, ул. Твардовского, д.4, кв.23</t>
  </si>
  <si>
    <t>Квартира (г. Починок, ул. Твардовского, д.4, кв.23)</t>
  </si>
  <si>
    <t>67:14:0320253:118</t>
  </si>
  <si>
    <t>Квартира (г. Починок, ул. Строителей, д.10, кв.2)</t>
  </si>
  <si>
    <t>Смоленская область, г. Починок, ул. Строителей, д.10, кв.2</t>
  </si>
  <si>
    <t>67:14:0320108:262</t>
  </si>
  <si>
    <t>Распоряжение Администрации МО "Починковский район" Смоленской области от 28.12.2021г..  № 1554-р/адм, свидетельство № 67:14:0320253:118-67/064/2021-2</t>
  </si>
  <si>
    <t>Квартира (г. Починок, ул. Строителей, д.6, кв.79)</t>
  </si>
  <si>
    <t>67:14:0320108:409</t>
  </si>
  <si>
    <t>Распоряжение Администрации МО "Починковский район" Смоленской области от 11.01.2022.  № 0016-р/адм, свидетельство № 67:14:0320108:409-67/064/2021-6</t>
  </si>
  <si>
    <t>Распоряжение Администрации МО "Починковский район" Смоленской области от 11.01.2022.  № 0015-р/адм, свидетельство № 67:14:0320108:262-67/064/2021-2</t>
  </si>
  <si>
    <t>Квартира (г. Починок, пер. Советский 2-й, д. 5, кв. 10</t>
  </si>
  <si>
    <t>Смоленская область, г. Починок,  пер. Советский 2-й, д. 5, кв. 10</t>
  </si>
  <si>
    <t>67:14:0320229:347</t>
  </si>
  <si>
    <t>Распоряжение Администрации МО "Починковский район" Смоленской области от 10.01.2022.  № 0001-р/адм, свидетельство № 67:14:0320229:347-67/064/2021-6</t>
  </si>
  <si>
    <t>Распоряжение Администрации муниципального образования "Починковский район" Смоленской области  от 01.10. 2021 "1113-р/адм, протокол подведения итогов процедуры продажи от 16.10.2021</t>
  </si>
  <si>
    <r>
      <rPr>
        <i/>
        <sz val="11"/>
        <color rgb="FF0070C0"/>
        <rFont val="Times New Roman"/>
        <family val="1"/>
        <charset val="204"/>
      </rPr>
      <t>св-во № 67</t>
    </r>
    <r>
      <rPr>
        <sz val="11"/>
        <color rgb="FF0070C0"/>
        <rFont val="Times New Roman"/>
        <family val="1"/>
        <charset val="204"/>
      </rPr>
      <t>-67-05/045/2012-086</t>
    </r>
  </si>
  <si>
    <t>РКДЦ</t>
  </si>
  <si>
    <t>Свидетельство  о государственной регистрации права 67-67/05/047-2012-672 от 16.10.2015, Распоряжение Администрации МО "Починковский район" Смоленской области от 30.12.2019 № 1348-р/адм</t>
  </si>
  <si>
    <t>свидетельство № 67:14:0680101:771-67/005/2017-1, Распоряжение Администрации муниципального образования "Починковский район" Смоленской области от 01.03.2018 № 220-р/адм</t>
  </si>
  <si>
    <t>договор купли-продажи № 1 от 12.10.2020 года</t>
  </si>
  <si>
    <t>Распоряжение Администрации МО "Починковский район" Смоленской области от 16.04.2021 № 0401-р/адм</t>
  </si>
  <si>
    <t>Смоленская область, Починковский район, п. Стодолище 1-й пер. Советский  д.2  кв.11</t>
  </si>
  <si>
    <t xml:space="preserve">распоряжение Администрации муниципального образования "Починковский район" Смоленской области от 02.10.2020 № 1027р/адм (передано в Стодолищенское с/п) </t>
  </si>
  <si>
    <t xml:space="preserve">распоряжение Администрации муниципального образования "Починковский район" Смоленской области от 13.10.2020  № 1061-р/адм (передано в Починковское городское поселение) </t>
  </si>
  <si>
    <t xml:space="preserve">распоряжение Администрации муниципального образования "Починковский район" Смоленской области от 19.11.2020  № 1247-р/адм (передано в Починковское городское поселение) </t>
  </si>
  <si>
    <t xml:space="preserve">распоряжение Администрации муниципального образования "Починковский район" Смоленской области от 22.10.2020 № 1131р/адм (передано в Починковское городское поселение) </t>
  </si>
  <si>
    <t>Распоряжение Администрации МО "Починковский район" Смоленской области от 14.12.2020 № 1339-р/адм</t>
  </si>
  <si>
    <t>Распоряжение Администрации МО "Починковский район" Смоленской области от 27.08.2020 № 837-р/адм</t>
  </si>
  <si>
    <t>Распоряжение Администрации МО "Починковский район" Смоленской области от 27.08.2020  № 838-р/адм (Починковское городское поселение)</t>
  </si>
  <si>
    <t>Распоряжение Администрации МО "Починковский район" Смоленской области от 27.08.2020 № 839-р/адм</t>
  </si>
  <si>
    <t>Распоряжение Администрации МО "Починковский район" Смоленской области от 28.08.2020 № 854-р/адм</t>
  </si>
  <si>
    <t>Распоряжение Администрации МО "Починковский район" Смоленской области от 28.08.2020 № 851-р/адм</t>
  </si>
  <si>
    <t>Распоряжение Администрации МО "Починковский район" Смоленской области от 28.08.2020 № 852-р/адм</t>
  </si>
  <si>
    <t>Распоряжение Администрации МО "Починковский район" Смоленской области от 28.08.2020 № 853-р/адм</t>
  </si>
  <si>
    <t>Здание Дома культуры, д. Мурыгино</t>
  </si>
  <si>
    <t>Смоленская область, Починковский район, д. Мурыгино, ул. Центральная, д.71</t>
  </si>
  <si>
    <t xml:space="preserve">Распоряжение Администрации МО "Починковский район" Смоленской области от 07.09.2020.  № 0886-р/адм., </t>
  </si>
  <si>
    <t>часть нежилого здания (г. Починок, ул. Октябрьская, д.8</t>
  </si>
  <si>
    <t>Смоленская область, г. Починок. ул. Октябрьская, д.8</t>
  </si>
  <si>
    <t xml:space="preserve">Распоряжение Администрации МО "Починковский район" Смоленской области от 18.11.2020.  № 1240-р/адм. </t>
  </si>
  <si>
    <t>Квартира (г. Починок. ул.Красноармейска, д.66, кв.3)</t>
  </si>
  <si>
    <t>Смоленская область, г. Починок. ул. красноармейская, д.66, кв.3</t>
  </si>
  <si>
    <t>67:14:0320108:55</t>
  </si>
  <si>
    <t>Распоряжение Администрации МО "Починковский район" Смоленской области от 06.05.2022 № 0580-р/адм, выписка из ЕГРН  67:14:0320108:55-67/064/2022-9 от 21.04.2022</t>
  </si>
  <si>
    <t>Квартира (г. Починок, ул. Советская, д.65, кв.19)</t>
  </si>
  <si>
    <t>Смоленская область, г. Починок, ул. Советская, д. 65, кв.19</t>
  </si>
  <si>
    <t>67:14:0320218:311</t>
  </si>
  <si>
    <t>Квартира (г. Починок, ул. Полевая, д.6, кв.3)</t>
  </si>
  <si>
    <t>Смоленская область, г. Починок. ул. Полевая, д.6, кв.3</t>
  </si>
  <si>
    <t>67:14:0320134:109</t>
  </si>
  <si>
    <t>Распоряжение Администрации МО "Починковский район" Смоленской области от 06.05.2022 № 0600-р/адм, выписка из ЕГРН  67:14:0320218:311-67/064/2022-6 от 21.04.2022</t>
  </si>
  <si>
    <t>Распоряжение Администрации МО "Починковский район" Смоленской области от 16.05.2022 № 0601-р/адм, выписка из ЕГРН  67:14:0320134:109-67/064/2022-4 от 20.04.2022</t>
  </si>
  <si>
    <t>Квартира (г. Починок, ул. Советская,  д.61, кв.32)</t>
  </si>
  <si>
    <t>Смоленская область, г. Починок.ул. Советская,  д.61, кв.32</t>
  </si>
  <si>
    <t>67:14:0320218:376</t>
  </si>
  <si>
    <t>Распоряжение Администрации МО "Починковский район" Смоленской области от 16.05.2022 № 0601-р/адм, выписка из ЕГРН  67:14:0320218:376-67/059/2022-18 от 27.06.2022</t>
  </si>
  <si>
    <t>Квартира (г. Починок, ул. Строителей,  д.10, кв.38)</t>
  </si>
  <si>
    <t>Смоленская область, г. Починок.ул. Строителей,  д.10, кв.38</t>
  </si>
  <si>
    <t>67:14:0320108:304</t>
  </si>
  <si>
    <t>Распоряжение Администрации МО "Починковский район" Смоленской области от 07.07.2022 № 0879-р/адм, выписка из ЕГРН  67:14:0320108:304-67/064/2022-4 от 27.06.2022</t>
  </si>
  <si>
    <t>Квартира (г. Починок, ул. Твардовского,  д.1, кв.12)</t>
  </si>
  <si>
    <t>Смоленская область, г. Починокул. Твардовского,  д.1, кв.12</t>
  </si>
  <si>
    <t>67:14:0320240:91</t>
  </si>
  <si>
    <t>Распоряжение Администрации МО "Починковский район" Смоленской области от 07.07.2022 № 0878-р/адм, выписка из ЕГРН  67:14:0320240:91-67/064/2022-2 от 30.06.2022</t>
  </si>
  <si>
    <t>Квартира (Починковский район, п. Шаталово-1, д.391, кв.49</t>
  </si>
  <si>
    <t>Смоленская область, Починковский район, п. Шаталово-1, д.391, кв.49</t>
  </si>
  <si>
    <t>Распоряжение Администрации МО "Починковский район" Смоленской области от 09.08.2022 № 1012-р/адм, выписка из ЕГРН  67:14:1240101:864-67/064/2022-4 от 03.08.2022</t>
  </si>
  <si>
    <t>67:14:1240101:864</t>
  </si>
  <si>
    <t>Распоряжение Администрации МО "/Починковский район" Смоленской области от 22.08.2022 № 1064-р/адм</t>
  </si>
  <si>
    <t>Смоленская область, г. Починок, ул. Советская, д.3, кв.1</t>
  </si>
  <si>
    <t>67:14:0320239:93</t>
  </si>
  <si>
    <t>выписка из ЕГРН от 20.09.2022 № 67:14:0320239:93-67/064/2022-6</t>
  </si>
  <si>
    <t>Квартира (г. Починок, ул. Советская,  д.3, кв.1)</t>
  </si>
  <si>
    <t>Смоленская область, (г. Починок, ул. Строителейо,  д.14, кв.7)</t>
  </si>
  <si>
    <t>67:14:0320108:236</t>
  </si>
  <si>
    <t>Квартира (г. Починок, ул. Строителей,  д.14, кв.7)</t>
  </si>
  <si>
    <t>Смоленская область, г. Починок, ул. Строителей, д.6, кв.79</t>
  </si>
  <si>
    <t>распоряжение Администрации МО "Починковский район" Смоленской области от 14.04.2022 № 0476-р/адм</t>
  </si>
  <si>
    <t xml:space="preserve">распоряжение Администрации муниципального образования "Починковский район" Смоленской области от 14.04.2022 № 0469-р/адм </t>
  </si>
  <si>
    <t>Администрация Стодолищенского с/п Починковского района Смоленской области</t>
  </si>
  <si>
    <t>распоряжение Администрации муниципального образования "Починковский район" Смоленской области от 14.04.2022 № 0470-р/адм</t>
  </si>
  <si>
    <t xml:space="preserve">распоряжение Администрации муниципального образования "Починковский район" Смоленской области от 14.04.2022 № 0471-р/адм </t>
  </si>
  <si>
    <t xml:space="preserve">распоряжение Администрации муниципального образования "Починковский район" Смоленской области от 14.04.2022 № 0472-р/адм </t>
  </si>
  <si>
    <t xml:space="preserve">распоряжение Администрации муниципального образования "Починковский район" Смоленской области от 14.04.2022 № 0473-р/адм </t>
  </si>
  <si>
    <t>№1299-р/адм 21.12.2016 от Распоряжение Администрации МО "Починковский район" Смоленской области, свидетельство № 67-67/005-67/005/069/2016-2035/4</t>
  </si>
  <si>
    <t>Распоряжение Админиистрации МО "Починковский район" Смоленской области от 14.04.2022 № 0474-р/адм</t>
  </si>
  <si>
    <t xml:space="preserve">распоряжение Администрации муниципального образования "Починковский район" Смоленской области от 14.04.2022 № 0475-р/адм </t>
  </si>
  <si>
    <t>распоряжение Администрации МО "Починковский район" Смоленсккой области от 22.08.2022 № 1065-р/адм</t>
  </si>
  <si>
    <t xml:space="preserve"> Распоряжение Администрации МО "Починковский район" Смоленской области от 10.10.2022 № 1308-р/адм, выписка из ЕГРН от 29.09.2022 № 67:14:0320108:236-67/064/2022-5</t>
  </si>
  <si>
    <t>Распоряжение Администрации МО "Починковский район" Смоленской области от 10.11.2022 № 1455-р/адм</t>
  </si>
  <si>
    <t>Распоряжение Администрации МО "Починковский район" Смоленской области №1466-р/адм от 10.11.2022</t>
  </si>
  <si>
    <t>Распоряжение Администрации муниципального образования "Починковский район" Смоленской области от 26.12.2022 № 1665-р/адм</t>
  </si>
  <si>
    <t>Муниципальное образование "Починковский район" Смоленской области (объект казны) (распоряжение Администрации МО "Починковский район" Смоленской области от 12.12.2022 № 1574-р/адм</t>
  </si>
  <si>
    <t>Здание  котельной</t>
  </si>
  <si>
    <t>Муниципальное образование "Починковский район" Смоленской области (объект казны), распоряжение Администрации МО "Починковский район" Смоленской области от 18.11.2022 № 1497-р/адм</t>
  </si>
  <si>
    <t>Наружные тепловые сети (Смоленская область, Починковский район, д. Васьково (школьные сети)</t>
  </si>
  <si>
    <t xml:space="preserve">Смоленская область, Починковский район, д. Васьково </t>
  </si>
  <si>
    <t>Муниципальное образование "Починковский район" Смоленской области (объект казны) (распоряжение Администрации МО "Починковский район" Смоленской области от 18.11.2022 № 1497-р/адм</t>
  </si>
  <si>
    <t>Свидетельство  о государственной регистрации права 67-67-05/048/2012-406 от 22.10.2015, распоряжение Администрации МО "Починковскимй район" Смоленской области от 27.09.2022 № 1241-р/адм</t>
  </si>
  <si>
    <t>Котельная (Смоленская область, Починковский район, д. Стомятка, д.87</t>
  </si>
  <si>
    <t>Смоленская область, Починковский район, д. Стомятка, д.87</t>
  </si>
  <si>
    <t>Распоряжение Администрации МО "Починковский район" Смоленской области от 27.09.2022 № 1241-р/адм</t>
  </si>
  <si>
    <t>Муниципальное образование "Починковский район" Смоленской области (объект казны), распоряжение Администрации МО "Починковский район" Смоленской области от 14.04.2022 № 0467-р/адм</t>
  </si>
  <si>
    <t>Муниципальное образование "Починковский район" Смоленкой области (объект казны), распоряжение Администрации МО "Починковский район" Смоленской области от 27.09.2022 \3 1237-р/адм</t>
  </si>
  <si>
    <t>Муниципальное образование "Починковский район" Смоленской области (объект казны), распоряжение Администрации МО "Починковский район" Смоленской области от 08.09.2022 /№ 1140-р/адм</t>
  </si>
  <si>
    <t>Здание Дома культуры (Даньково)</t>
  </si>
  <si>
    <t>приобрели</t>
  </si>
  <si>
    <t>МБДОУ №22 п.Стодолище</t>
  </si>
  <si>
    <t xml:space="preserve">Плита электрическая </t>
  </si>
  <si>
    <t>МБДОУ №1 п.Стодолище</t>
  </si>
  <si>
    <t>Котел КЧМ-5-К-03М (5 секций)</t>
  </si>
  <si>
    <t>МБДОУ №2 п.Стодолище</t>
  </si>
  <si>
    <t>Котел КЧМ - 5 К "Комби" 60-03 7 сек. тв. топливо</t>
  </si>
  <si>
    <t>Снегоуборщик CHAMPION STT 1170E 11 л.с. гусеничн. STT 1170 E</t>
  </si>
  <si>
    <t>МБДОУ №8 п.Стодолище</t>
  </si>
  <si>
    <t>теплосчетчик ТО.ТНК в обвязке</t>
  </si>
  <si>
    <t xml:space="preserve">Ноутбук </t>
  </si>
  <si>
    <t>Распоряжение 1348-р/адм Администрация МО Починковский район</t>
  </si>
  <si>
    <t>Ноутбук Aguarius (точки роста)</t>
  </si>
  <si>
    <t>ИП Дымников Ю.П</t>
  </si>
  <si>
    <t>Образов.набор для изучения многокомп.робототехн.систем (точки роста)</t>
  </si>
  <si>
    <t>ООО Арго</t>
  </si>
  <si>
    <t>Четырехосевой учебный робот-манипулятор (точки роста)</t>
  </si>
  <si>
    <t>ООО "ЦЕНТР ИННОВАЦИОННЫХ ОБРАЗОВАТЕЛЬНЫХ ТЕХНОЛОГИЙ"</t>
  </si>
  <si>
    <t>Образов.набор по механике,мехатронике и робототехнике (точки роста)</t>
  </si>
  <si>
    <t>ООО "АЛЬФА-ЭКСПЕРТ</t>
  </si>
  <si>
    <t>Цифровая лаборатория по биологии (точки роста)</t>
  </si>
  <si>
    <t>ООО "Смартлайн"</t>
  </si>
  <si>
    <t>Цифровая лаборатория по химии (точки роста)</t>
  </si>
  <si>
    <t>Цифровая лаборатория по физике (точки роста)</t>
  </si>
  <si>
    <t>Цифровая лаборатория по физиологии (точки роста)</t>
  </si>
  <si>
    <t>Аппаратно-программный комплекс Xerox WC6015/B</t>
  </si>
  <si>
    <t>Автомобиль легковой ИЖ-2126-030  С444КО67</t>
  </si>
  <si>
    <t>комплект мебели</t>
  </si>
  <si>
    <t>комплект мебели (А)</t>
  </si>
  <si>
    <t>компьютер школьника</t>
  </si>
  <si>
    <t>сейф насыпной</t>
  </si>
  <si>
    <t>счетчик для измерения объема газа</t>
  </si>
  <si>
    <t>Автобус ТС ГАЗ-322121 передан департаментом  образования по Смол.обл.  В203НХ67</t>
  </si>
  <si>
    <t>МБОУ Дивинская ОШ</t>
  </si>
  <si>
    <t>Система вентиляции  в столовой</t>
  </si>
  <si>
    <t>11.02.2021</t>
  </si>
  <si>
    <t>ИП Яковлев Александр Анатольевич</t>
  </si>
  <si>
    <t>Цифровая лаборатория по экологии (точки роста)</t>
  </si>
  <si>
    <t>24.08.2021</t>
  </si>
  <si>
    <t>ООО "ОФД-Софтлайн"</t>
  </si>
  <si>
    <t>Образовательный набор по механике,мехатронике и робототехнике (точки роста)</t>
  </si>
  <si>
    <t>23.09.2021</t>
  </si>
  <si>
    <t>Образовательный конструктор для практики блочного программирования (точки роста)</t>
  </si>
  <si>
    <t>Учебная лаборатория по нейротехнологии</t>
  </si>
  <si>
    <t>ООО "Софтлайн Директ"</t>
  </si>
  <si>
    <t>Ноутбук ПЭВМ (точки роста)</t>
  </si>
  <si>
    <t>07.10.2021</t>
  </si>
  <si>
    <t>ООО"ЦентрЭлектроСвязь"</t>
  </si>
  <si>
    <t>16.12.2021</t>
  </si>
  <si>
    <t>ООО "СКАЙСОФТ ВИКТОРИ"</t>
  </si>
  <si>
    <t>Стационарный металлодетектор</t>
  </si>
  <si>
    <t>15.07.2022</t>
  </si>
  <si>
    <t>Распоряжение 0927-р/адм Администрация МО Починковский район</t>
  </si>
  <si>
    <t>киноаппарат макшеево</t>
  </si>
  <si>
    <t>30.12.2014</t>
  </si>
  <si>
    <t>Аппаратно-программный комплекс Xerox WC6015|B</t>
  </si>
  <si>
    <t>Школьный серцифицированный автобус ГАЗ-322121 VIN  Х96322121F0793780</t>
  </si>
  <si>
    <t>УАЗ 315195</t>
  </si>
  <si>
    <t>Эпидиоскоп Макшеево</t>
  </si>
  <si>
    <t>31.12.2014</t>
  </si>
  <si>
    <t>компьютер</t>
  </si>
  <si>
    <t>Котел КВР 0,16 К"универсал-РТ"</t>
  </si>
  <si>
    <t>Аппаратно-програмный комплекс Xerox WC6015/B</t>
  </si>
  <si>
    <t>Травмобезопасное резиново-полимерное покрытие для площадки .Артикул РК2-4 "лидер</t>
  </si>
  <si>
    <t>Спортиный комплекс Артикул СК-41</t>
  </si>
  <si>
    <t>ЖК-панели (информ.среда)</t>
  </si>
  <si>
    <t>06.07.2021</t>
  </si>
  <si>
    <t>Распоряжение 0732-р/адм Администрация МО Починковский район</t>
  </si>
  <si>
    <t>Автобус специальный для перевозки детей Р986НС67</t>
  </si>
  <si>
    <t>Ноутбук для управленческого персонала</t>
  </si>
  <si>
    <t>15.04.2022</t>
  </si>
  <si>
    <t>Распоряжение 0491-р/адм Администрация МО Починковский район</t>
  </si>
  <si>
    <t>Ноутбук педагога</t>
  </si>
  <si>
    <t>Ноутбук мобильного класса</t>
  </si>
  <si>
    <t>26.03.2021</t>
  </si>
  <si>
    <t>Распоряжение 268-р/адм Администрация МО Починковский район</t>
  </si>
  <si>
    <t>трактор</t>
  </si>
  <si>
    <t>01.09.1980</t>
  </si>
  <si>
    <t>03.10.2011</t>
  </si>
  <si>
    <t>Специальный автобус для перевозки детей марки ПАЗ</t>
  </si>
  <si>
    <t>03.02.2022</t>
  </si>
  <si>
    <t>Распоряжение 0149-р/адм Администрация МО Починковский район</t>
  </si>
  <si>
    <t>Ноутбук</t>
  </si>
  <si>
    <t>26.11.2021</t>
  </si>
  <si>
    <t>Напольный газ.котел ЛЕМАКС</t>
  </si>
  <si>
    <t>09.11.2022</t>
  </si>
  <si>
    <t>ИП Гордеенков Александр Леонидович</t>
  </si>
  <si>
    <t>Котел КЧМ7 Гном</t>
  </si>
  <si>
    <t>CHEVROLET NIVA, 212300-55   У336МУ67</t>
  </si>
  <si>
    <t>09.04.2020</t>
  </si>
  <si>
    <t>Распоряжение 0347-р/адм Администрация МО Починковский район</t>
  </si>
  <si>
    <t>Специальный автобус для перевозки детей марки ГАЗ</t>
  </si>
  <si>
    <t xml:space="preserve"> оборудование туалета</t>
  </si>
  <si>
    <t>31.10.2016</t>
  </si>
  <si>
    <t>ком.сист.блок учит.</t>
  </si>
  <si>
    <t>системный блок учителя</t>
  </si>
  <si>
    <t>стол с тумбой</t>
  </si>
  <si>
    <t>шкаф книжный</t>
  </si>
  <si>
    <t>Учебно-тренировочный комплекс огневой подготовки "Стрелец 5"</t>
  </si>
  <si>
    <t>Интерактивная доска Interwrite Bord 1077</t>
  </si>
  <si>
    <t>01.07.2009</t>
  </si>
  <si>
    <t>Образовательный набор по механике,мехатронике и робототехнике (точка роста)</t>
  </si>
  <si>
    <t>20.09.2021</t>
  </si>
  <si>
    <t>Образовательный набор для изучения многокомпон. робототехн.систем (точка роста)</t>
  </si>
  <si>
    <t>Образовательный конструктор для практики блочного програмирования (точка роста)</t>
  </si>
  <si>
    <t>Ноутбук ПЭВМ (точка роста)</t>
  </si>
  <si>
    <t>ООО "ЦентрЭлектроСвязь"</t>
  </si>
  <si>
    <t>Четырехосевой учебный робот-манипулятор с модул.сменными насадками(точки роста)</t>
  </si>
  <si>
    <t>Терминал доступная среда Производство " Сигма Про"</t>
  </si>
  <si>
    <t>Аппаратно-программный комплекс, тип 3 №1</t>
  </si>
  <si>
    <t>Аппаратно-программный комплекс, тип 3 №2</t>
  </si>
  <si>
    <t>Автобус для перевозки детей на базе ГАЗ-3221 VIN Z7C2250E0F0006230 А892НТ67</t>
  </si>
  <si>
    <t>Автобус специализированный для перевозки детей из СШ №2 Р950НС67</t>
  </si>
  <si>
    <t>получено от МБОУ СШ №2</t>
  </si>
  <si>
    <t>Автобус ПАЗ 32053-70 в админ.Стодолище</t>
  </si>
  <si>
    <t>Тахограф с блокам СКЗИ,и функцией ГЛОНАСС с установкой</t>
  </si>
  <si>
    <t>Рабочие место ученика с ослабленным зрением</t>
  </si>
  <si>
    <t>оборудование для слабовидящих людей</t>
  </si>
  <si>
    <t>устройства пандуса</t>
  </si>
  <si>
    <t>Котел пищеварочный</t>
  </si>
  <si>
    <t>ООО "Общепитоборудторг"</t>
  </si>
  <si>
    <t xml:space="preserve">Ноутбук виртуальной реальности (точки роста) </t>
  </si>
  <si>
    <t>Распоряжение 0732-р/адм Администрации МО Починковский район</t>
  </si>
  <si>
    <t>МБОУ СШ №1 г.Починок</t>
  </si>
  <si>
    <t xml:space="preserve">Система виртуальной реальности (шлем в сборе,контроллеры) (точки роста) </t>
  </si>
  <si>
    <t>Квадрокоптер, тип 1 (точки роста)</t>
  </si>
  <si>
    <t>Аппаратно-программный комплекс тип 3 1</t>
  </si>
  <si>
    <t>Аппаратно-программный комплекс тип 3 2</t>
  </si>
  <si>
    <t>Аппаратно-программный комплекс тип 3 3</t>
  </si>
  <si>
    <t>Комплект учебно-лабораторного оборудования  (кабинет химиии)</t>
  </si>
  <si>
    <t>Котел пищеварочный, стационарный 1 КПЭМ -160/9 Т</t>
  </si>
  <si>
    <t>система голосования</t>
  </si>
  <si>
    <t>Грузовой фургон ИЖ 27175-037   Е316МО67</t>
  </si>
  <si>
    <t>Тренажер-пятипозиционная многофункциональная станция (грузоблочный) AR-2122</t>
  </si>
  <si>
    <t>Спортивный комплекс (комплект с установкой)</t>
  </si>
  <si>
    <t>Полоса препятствий из 10 элементов (комплект с установкой)</t>
  </si>
  <si>
    <t>Проектор мультимедийный Hitachi CP-A222NM</t>
  </si>
  <si>
    <t>Шкаф холодильный R 1520LX нержавеющий №1</t>
  </si>
  <si>
    <t>Шкаф холодильный R 1520LX нержавеющий №2</t>
  </si>
  <si>
    <t>Универсальная кухонная машина УКМ-06</t>
  </si>
  <si>
    <t>Машина посудомоечная МПТ-1700</t>
  </si>
  <si>
    <t>Учебно-тренировочный комплекс огневой подготовки "Стрелец-2"</t>
  </si>
  <si>
    <t>Проектор Sanyo PLZ5 LCD 1280x7201100</t>
  </si>
  <si>
    <t>Стерил.возд.</t>
  </si>
  <si>
    <t>МБОУ СШ №2 г.Починок</t>
  </si>
  <si>
    <t>Распоряжение  0927-р/адм Администрация МО Починковский район</t>
  </si>
  <si>
    <t>Аппаратно- программный комплекс Xerox WC6015/B</t>
  </si>
  <si>
    <t>Аппаратно- программный комплекс Xerox WC6015/B 2</t>
  </si>
  <si>
    <t>Комплект учебно-лабораторного оборудования (кабинет химии)</t>
  </si>
  <si>
    <t>интерактивная доска</t>
  </si>
  <si>
    <t>комплект оборудования по математике для начальных классов</t>
  </si>
  <si>
    <t>Обрудование для слабо слышащихдетей,система звукового поля на класс</t>
  </si>
  <si>
    <t>Портат.прогр.технич.комлекс для учителя</t>
  </si>
  <si>
    <t>Спортивный комплекс КС - 2 второй</t>
  </si>
  <si>
    <t>Автобус ГАЗ-322121 А105ММ67</t>
  </si>
  <si>
    <t>Распряжение 240-р/адм Администрация МО Починковский район</t>
  </si>
  <si>
    <t>Спец.программно-тех.комплекс для детей с огран.возмож.</t>
  </si>
  <si>
    <t>Интерактивная доска смарт боард диагональ 77 195,6см формат4*3</t>
  </si>
  <si>
    <t>Шкаф холодильный</t>
  </si>
  <si>
    <t>ИП Максименков Юрий Александрович</t>
  </si>
  <si>
    <t>Тренажер для настольного тенниса  (спорт.клуб)</t>
  </si>
  <si>
    <t>ИП Смирнов Сергей Михайлович</t>
  </si>
  <si>
    <t>Штанга обрезиненная разборная комплект (спорт.клуб)</t>
  </si>
  <si>
    <t>прицеп</t>
  </si>
  <si>
    <t xml:space="preserve">Котел газ SIBERIA КГЧО 50 </t>
  </si>
  <si>
    <t>Металлодетектор МТД-КА</t>
  </si>
  <si>
    <t>МБОУ Шаталовская ОШ</t>
  </si>
  <si>
    <t>ноутбук виртуальной реальности (точки роста)</t>
  </si>
  <si>
    <t>Система виртуальной реальности (шлем в сборе,контроллеры) (точки роста)</t>
  </si>
  <si>
    <t>Квадрокоптер тип 1 (точки роста)</t>
  </si>
  <si>
    <t>компьютер 1(01380103)</t>
  </si>
  <si>
    <t>Специальное транспортное средство для перевозки детей ГАЗ</t>
  </si>
  <si>
    <t>Распоряжение268-р/адм Администрация МО Починковский район</t>
  </si>
  <si>
    <t>Ноутбук Aguarius (точка роста)</t>
  </si>
  <si>
    <t>ИП Дымников Юрий Петорович</t>
  </si>
  <si>
    <t>МБОУ Климщинская ОШ</t>
  </si>
  <si>
    <t>Образов.набор для изучения многокомпон.робототехн.систем (точки роста)</t>
  </si>
  <si>
    <t>АРГО ООО</t>
  </si>
  <si>
    <t>Компьютер Шм</t>
  </si>
  <si>
    <t>Автобус для перевозки детей ПАЗ 32053-70   А117ММ67</t>
  </si>
  <si>
    <t>Распоряжение 240-р/адм Администрация МО Починковский район</t>
  </si>
  <si>
    <t>Волоконно-оптический кабель между зданиями по ул. Советская д.15,д.1 и ул. Октябрьская д.13</t>
  </si>
  <si>
    <t>104224.88</t>
  </si>
  <si>
    <t>Администрация муниципального образования «Починковский район» Смоленской области</t>
  </si>
  <si>
    <t xml:space="preserve">Комплект районной видеоконференцсвязи </t>
  </si>
  <si>
    <t>456718.75</t>
  </si>
  <si>
    <t>Компьютер(сист.блок,монитор,клавиатура,мышь)</t>
  </si>
  <si>
    <t>76666.59</t>
  </si>
  <si>
    <t>Компьютерный комплекс(Системный блок / Монитор / ИБП/клавиатура/мышь)</t>
  </si>
  <si>
    <t>61827.4</t>
  </si>
  <si>
    <t>КОНДИЦИОНЕР</t>
  </si>
  <si>
    <t>53179.91</t>
  </si>
  <si>
    <t>Кондиционер "General Climate GC/GU-DN60HW"</t>
  </si>
  <si>
    <t>Оконечное оборудование видеоконференцсвязи TANDBERG E20 SIP</t>
  </si>
  <si>
    <t>Сервер Acer Gate Way GR160F1 Xeon</t>
  </si>
  <si>
    <t>Сервер хранения информации с камер видеонаблюдения</t>
  </si>
  <si>
    <t>Система видеонаблюдения (Смоленская область, г.Починок, ул.Урицкого)</t>
  </si>
  <si>
    <t>Система видеонаблюдения в здании Администрации (Смоленская область, г.Починок, ул.Советская, д.1</t>
  </si>
  <si>
    <t>Система видеонаблюдения городского парка(Смоленская область, г.Починок, ул.Советская, д.1)</t>
  </si>
  <si>
    <t>Система видеонаблюдения площади города Починка муниципального образования "Починковский район" Смоленской области</t>
  </si>
  <si>
    <t>Система пожарной сигнализации и оповещения о пожаре в здании Администрация муниципального образования "Починковский район"Смоленской области</t>
  </si>
  <si>
    <t>231730.28</t>
  </si>
  <si>
    <t>Сплит-система "making Oasis everywhere" ОТ-28 обогрев и охлаждение помещений до 82м2 (Кондиционер)</t>
  </si>
  <si>
    <t>Автобус MERCEDES-BENZ-228237/Z7C223237G0007944</t>
  </si>
  <si>
    <t>Автобус MERCEDES-BENZ-228237/Z7C223237G0007987</t>
  </si>
  <si>
    <t>Автобус КАВЗ 4238-01 VIN-Z7№42380190001152;Двиг.6ISBe210  69516496 ПТС-45МУ 811021</t>
  </si>
  <si>
    <t>Автогидроподъемник (подъемник стреловой самоходный ПСС-133.18Э (MARS/18) (базовое шасси ГАЗ-33098))</t>
  </si>
  <si>
    <t>3753333.33</t>
  </si>
  <si>
    <t>КОМПЛЕКС "ГАММА"</t>
  </si>
  <si>
    <t>60239.91</t>
  </si>
  <si>
    <t>Портьера (цвет беж.)</t>
  </si>
  <si>
    <t>Портьера (цвет бордо)</t>
  </si>
  <si>
    <t>Стол для регистрации</t>
  </si>
  <si>
    <t>Узел учета тепловой энергии</t>
  </si>
  <si>
    <t>Надувная сцена "Ракушка-2" ,размер 10х5х5</t>
  </si>
  <si>
    <t>приобретение,товарная накладная № 235 от 18.07.2017г.</t>
  </si>
  <si>
    <t>Акустическая система PRX835W JBL</t>
  </si>
  <si>
    <t>приобретение,товарная накладная № 67 от 10.10.2020г.</t>
  </si>
  <si>
    <t>Гитарный и басовый процессор HEADRUSH PEDALBOARD</t>
  </si>
  <si>
    <t>приобретение,товарная накладная № 00019 от 14.11.2020г.</t>
  </si>
  <si>
    <t>Дорога занавеса прямолинейная</t>
  </si>
  <si>
    <t>приобретение,товарная накладная № 175 от 09.10.2020г.</t>
  </si>
  <si>
    <t>Каркас для шатра (6*зм)</t>
  </si>
  <si>
    <t>приобретение,товарная накладная № 320 от 30.03.2020г.</t>
  </si>
  <si>
    <t>Кинотеатральный звуковой процессор для цифрового кинопоказа KRAFTAUDIO HDC-750 цифровой 8-канальный</t>
  </si>
  <si>
    <t>приобретение,товарная накладная № 138 от 12.11.2019г.</t>
  </si>
  <si>
    <t>Комбоусилитель для бас гитары EBS Classic Session</t>
  </si>
  <si>
    <t>приобретение,товарная накладная № 126 от 19.10.2020г.</t>
  </si>
  <si>
    <t>Котел газовый Siberia 35</t>
  </si>
  <si>
    <t>приобретение,товарная накладная № 63162/220 от 11.10.2021г.</t>
  </si>
  <si>
    <t>Лебедка электрическая АРЗ</t>
  </si>
  <si>
    <t>Механика сцены</t>
  </si>
  <si>
    <t>приобретение,товарная накладная № ПР-Ч847 от 28.06.2021г.</t>
  </si>
  <si>
    <t>Микрофоны SHURE BLX288E/PG58 M17</t>
  </si>
  <si>
    <t>приобретение,товарная накладная № 201 от 29.10.2020г.</t>
  </si>
  <si>
    <t>Пассивная система для 3D показа FD-S20(HC600)</t>
  </si>
  <si>
    <t>Пульт управления светом Zero 88 FLX S24</t>
  </si>
  <si>
    <t>приобретение,товарная накладная № 00007/1 от 30.09.2020г.</t>
  </si>
  <si>
    <t>Сабвуфер активный JBL PRX818XLFW</t>
  </si>
  <si>
    <t>Стационарный металлодетектор МТД-КА-01</t>
  </si>
  <si>
    <t>распоряжение № 0943-р/адм</t>
  </si>
  <si>
    <t>Супер- мощный световой прибор заливочного света с полным вращением DIALighting IW108-RGBW</t>
  </si>
  <si>
    <t>приобретение,товарная накладная № 73 от 18.05.2017г.</t>
  </si>
  <si>
    <t>приобретение,товарная накладная № 74 от 18.05.2017г.</t>
  </si>
  <si>
    <t>приобретение,товарная накладная № 72 от 18.05.2017г.</t>
  </si>
  <si>
    <t>приобретение,товарная накладная № 77 от 19.05.2017г.</t>
  </si>
  <si>
    <t>Тульская Гармонь "ТУЛА-210" БН-53 Баян ученический,трехрядный,двухголосый</t>
  </si>
  <si>
    <t>приобретение,товарная накладная № БС-МУ300045 от 27.04.2017г.</t>
  </si>
  <si>
    <t>Цифровой кинопроектор BARCO PKG DP2K-10S</t>
  </si>
  <si>
    <t>Цифровой микшерный пульт Behringer X32 PRODUCER</t>
  </si>
  <si>
    <t>приобретение,товарная накладная № 67 от 10.10.2019г.</t>
  </si>
  <si>
    <t>Шкаф-рек/Пьедестал для цифрового кинопроектора, модель ESSEXT UNI 13 (Art.2U.13.A01.00)</t>
  </si>
  <si>
    <t>Экран кинопроекционный Galalite Prism 3D 2.4 perforated(8,3м х 3,65м),экран перфорированный с люверсами для натяжки на раму</t>
  </si>
  <si>
    <t>Кулисы комплект</t>
  </si>
  <si>
    <t>распоряжение № 391-р от 20.04.2015г.</t>
  </si>
  <si>
    <t>Одежда сцены</t>
  </si>
  <si>
    <t>приобретение,товарная накладная № 98 от 15.08.2017г.</t>
  </si>
  <si>
    <t>приобретение,товарная накладная № ПР-Ч2055 от 26.11.2020г.</t>
  </si>
  <si>
    <t>Акустическая барабанная установка PEARL EXL-725/C248,EXL725P/CB248 ,HWP-830, черный дым</t>
  </si>
  <si>
    <t>приобретение,товарная накладная № 216 от 22.10.2020г.</t>
  </si>
  <si>
    <t>Баян ученический двухполосный "Этюд-202М2"</t>
  </si>
  <si>
    <t>приобретение,товарная накладная № 313 от 18.05.2021г.</t>
  </si>
  <si>
    <t>Комплект оборудования( мультикор,ди-бокс- 3 шт,монитор)</t>
  </si>
  <si>
    <t>Музыкальный комплект (бас-гитара 5 струн)</t>
  </si>
  <si>
    <t>Музыкальный комплект (стул барабанщика)</t>
  </si>
  <si>
    <t>Синтезатор Yamaha MX61 BK</t>
  </si>
  <si>
    <t>Экран для проекции Matt Pro (без 3D,коэф 1) 6*4 м</t>
  </si>
  <si>
    <t>приобретение,товарная накладная № 10-22/119 от 11.12.2020г.</t>
  </si>
  <si>
    <t>Комплект компьютерного оборудования</t>
  </si>
  <si>
    <t>Компьютерное оборудование</t>
  </si>
  <si>
    <t>Интерактивная книга 55 дюймов и информационной системой для библиотеки</t>
  </si>
  <si>
    <t>Контракт №25/03/2022 от 25.03.2022</t>
  </si>
  <si>
    <t xml:space="preserve">Системный блок ITP Business </t>
  </si>
  <si>
    <t>Контракт №4 от 17.05.2022</t>
  </si>
  <si>
    <t>Фотокамера Canon EOS M200 Kit 15-45mm IS STM</t>
  </si>
  <si>
    <t>Договор №18-22 от 24.05.2022</t>
  </si>
  <si>
    <t>Телевизор 55" LED Xiaomi Mi TV</t>
  </si>
  <si>
    <t>Компьютер в сборе</t>
  </si>
  <si>
    <t>Договор №41-22 от 07.10.2022</t>
  </si>
  <si>
    <t>Диван угловой раскладной "Манхэттон"</t>
  </si>
  <si>
    <t>Договор №67 от 11.10.2022</t>
  </si>
  <si>
    <t>рояль "Красный октябрь"</t>
  </si>
  <si>
    <t>Приказ Отдела культуры от 25.12.2014 № 35</t>
  </si>
  <si>
    <t>Пианино модели 2 (марка "Михаил Глинка") П</t>
  </si>
  <si>
    <t>Распоряжение от 26.08.2019 № 0756-р/адм</t>
  </si>
  <si>
    <t>Пианино ГДР</t>
  </si>
  <si>
    <t>муфельная печь</t>
  </si>
  <si>
    <t>Цифровое фортепиано CASIO Privia PX-760BK</t>
  </si>
  <si>
    <t>Договор от 29.09.2017 №Смл003670</t>
  </si>
  <si>
    <t>Распоряжение от 19.07.2022 № 0943-р/адм</t>
  </si>
  <si>
    <t>Пианино модели 2 (марка "Михаил Глинка") Ш</t>
  </si>
  <si>
    <t>аккордеон</t>
  </si>
  <si>
    <t>Баян Октава "Агат"</t>
  </si>
  <si>
    <t>Пианино "Смоленск"</t>
  </si>
  <si>
    <t>Пандус</t>
  </si>
  <si>
    <t>Договор от 22.09.2017 № 25/2</t>
  </si>
  <si>
    <t>Мобильное помещение для размещения общественных спасательных постов</t>
  </si>
  <si>
    <t>Распоряжение от 12.12.2019 № 1262-р/адм</t>
  </si>
  <si>
    <t>МБУ СШ им. А.И. Максименкова</t>
  </si>
  <si>
    <t>Снегоуборщик</t>
  </si>
  <si>
    <t>Снегоуборщик Husgvarna ST 227 P 9619100-88</t>
  </si>
  <si>
    <t>Брусья разноуровневые с возможностью занятий для инвалидов</t>
  </si>
  <si>
    <t>Распоряжение от 08.07.2022 № 0898-р/адм</t>
  </si>
  <si>
    <t>Гимнастическая скамья "Наклон вперед из положения стоя на гимнастической скамье"</t>
  </si>
  <si>
    <t>Гимнастическая скамья "Поднимание туловища из положения лежа на спине"</t>
  </si>
  <si>
    <t>Горизонтальная гимнастическая скамья "Сгибание и разгибание рук в упоре"</t>
  </si>
  <si>
    <t>Информационная стойка "Готов к труду и обороне"</t>
  </si>
  <si>
    <t>Комплекс для тренировки мышц верхнего плечевого пояса и мышцбрюшного пресса</t>
  </si>
  <si>
    <t>Мишень на стойках квадратная для тестирования инвалидов</t>
  </si>
  <si>
    <t>Мишень на стойках круглая "Метание теннисного мяча в цель дистанция 6 м"</t>
  </si>
  <si>
    <t>Перекладины стационарные "Подтягивание из виса лежа на низкой перекладине"</t>
  </si>
  <si>
    <t>Перекладины стационарные "Подтягивание из виса на высокой перекладине"</t>
  </si>
  <si>
    <t>Помост "Сгибание-разгибание рук в упоре лежа на полу"</t>
  </si>
  <si>
    <t>Резиновая плитка (1*1 м)с встроенным скрытым крепежным замком 352 кв.м.</t>
  </si>
  <si>
    <t>Рукоход с изменением высоты и возможностью использования дополнительных аксессуа</t>
  </si>
  <si>
    <t xml:space="preserve">Турник-перекладина с регулируемой высотой для тестирования инвалидов </t>
  </si>
  <si>
    <t>Уличный кардиотренажер на все группы мышц с безынерционным нагрузочным механизмо</t>
  </si>
  <si>
    <t>Уличный силовой тренажер для комбинированного жима на верхнюю и нижнюю часть тел</t>
  </si>
  <si>
    <t>Уличный силовой тренажер для подтягивания и отжимания на брусьях с противовесом,</t>
  </si>
  <si>
    <t xml:space="preserve">Уличный силовой тренажер для развития мускулатуры плечевого пояса с изменяемой </t>
  </si>
  <si>
    <t>Уличный силовой тренажер для развития мускулатуры спины, бицепса, пресса с измен</t>
  </si>
  <si>
    <t>Уличный тренажер для развития мышц ягодиц, голеней и бедер с безынерционным нагр</t>
  </si>
  <si>
    <t>Уличный тренажер сдвоенный для разгибательных мышц спины и больших ягодичных мыш</t>
  </si>
  <si>
    <t>Сервер Авокадо 600:CPU Intel Xeon E3-1220v3 Haswell OEM, монитор Aser)</t>
  </si>
  <si>
    <t>МКУ ЦБ</t>
  </si>
  <si>
    <t>Интерактивный проектор</t>
  </si>
  <si>
    <t>Комплект ПЭВМ первичного ввода</t>
  </si>
  <si>
    <t>Компьютер  Пентиум 4 в  комплекте</t>
  </si>
  <si>
    <t>Починковское финансовое управление</t>
  </si>
  <si>
    <t>Компьютер Пентиум 4  в  коплекте</t>
  </si>
  <si>
    <t>Компьютер Пентиум 4 в  комплекте</t>
  </si>
  <si>
    <t>Компьютер Пентпум 4  в  комплекте</t>
  </si>
  <si>
    <t>Сервер ДЕПО</t>
  </si>
  <si>
    <t>Автобус для перевозки детей ГАЗ 322121 желтый (номер А429НО67), 2012 год выпуска</t>
  </si>
  <si>
    <t>Автобус для перевозки детей ПАЗ 32053-70 С005НВ 67</t>
  </si>
  <si>
    <t>Компьютер Авокадо 100 в сборе</t>
  </si>
  <si>
    <t>Станок МОС-15</t>
  </si>
  <si>
    <t>МТЗ-80 Коммунальщик 6906</t>
  </si>
  <si>
    <t>ЮМЗ-6к трактор</t>
  </si>
  <si>
    <t>МТЗ-80 Горизонт 6907</t>
  </si>
  <si>
    <t>Сварочный агрегат с бульд.оборуд.на тракторе ЛТЗ-60АВ</t>
  </si>
  <si>
    <t xml:space="preserve">Экскаватор ЭО-3323 </t>
  </si>
  <si>
    <t>ГАЗ-53(анж)КО-503В  Р593ЕО67, 1998,  груз.</t>
  </si>
  <si>
    <t>ГАЗ-53 (анж)КО-50313  Р007ЕТ67,1993, 120лс. груз</t>
  </si>
  <si>
    <t xml:space="preserve"> ГАЗ САЗ-3507  Р013</t>
  </si>
  <si>
    <t>УАЗ 396259 (спец.а/м) класс В Р598ЕО67, легковой,2003, 62 квт</t>
  </si>
  <si>
    <t>УАЗ 396259 (спец.а/м) класс В Коммунальщик Р598ЕО67, легковой,2003, 62 квт</t>
  </si>
  <si>
    <t>Экскаватор ТО-49 МТЗ-80</t>
  </si>
  <si>
    <t>ГАЗ 322131 67НН 053131, золотисто-желтый, год выпуска 2003 Газель</t>
  </si>
  <si>
    <t>Отдел по экономике и управлению муниципальным имуществом</t>
  </si>
  <si>
    <t>Смоленская область, г. Починок, ул. Юбилейная д.10А</t>
  </si>
  <si>
    <t>Арочный склад (Смоленская область, г. Починок, ул. Юбилейная д.10А)</t>
  </si>
  <si>
    <t>Земельный участок (Смоленская. Область, г. Починок, ул. Юбилейная, д.10А)</t>
  </si>
  <si>
    <t>67:14:0320133:65</t>
  </si>
  <si>
    <t>67:14:0320133:25</t>
  </si>
  <si>
    <t>Реестр движимого имущества муниципального образования "Починковский район" Смоленской области по состоянию на 01.01.2023 года</t>
  </si>
  <si>
    <t>Сведения по муниципальным унитарным предприятиям и муниципальным учреждениям, хозяйственным обществам по состоянию на 01.01.2023 года</t>
  </si>
  <si>
    <t>Общество с ограниченной ответственностью</t>
  </si>
  <si>
    <t>Общество с ограниченной ответственностью "Охотник и рыболов"</t>
  </si>
  <si>
    <t>Смоленская область, г. Починок, ул. Строителей, д.6, кв.76</t>
  </si>
  <si>
    <t>67:14:0320108:207</t>
  </si>
  <si>
    <t>Смоленская область, г. Починок, ул. Строителей, д.14, кв.2</t>
  </si>
  <si>
    <t>67:14:0320108:244</t>
  </si>
  <si>
    <t>Распоряжение Администрации МО "Починковский район" Смоленской области от 23.03.2023 г. № 0277-р/адм</t>
  </si>
  <si>
    <t>Распоряжение Администрации МО "Починковский район" Смоленской области от 23.03.2023 г. № 0278-р/адм</t>
  </si>
  <si>
    <t>Квартира (г. Починок, ул. Строителей, д.14, кв. 2)</t>
  </si>
  <si>
    <t>Квартира (г. Починок, ул. Строителей, д.6, кв. 76)</t>
  </si>
  <si>
    <t>Квартира (г. Починок, ул. Красноармейская, д. 62, кв. 10)</t>
  </si>
  <si>
    <t>Смоленская область, г. Починок, ул. Красноармейская, д.62,кв.10</t>
  </si>
  <si>
    <t>67:14:0320108:137</t>
  </si>
  <si>
    <t>Квартира (г. Починок, ул. Красноармейская, д. 62А, кв. 12)</t>
  </si>
  <si>
    <t>Смоленская область, г. Починок, ул. Красноармейская, д.62А,кв.12</t>
  </si>
  <si>
    <t>67:14:0320108:406</t>
  </si>
  <si>
    <t>Распоряжение Администрации МО "Починковский район" Смоленской области от 15.08.2023 г. № 0967-р/адм</t>
  </si>
  <si>
    <t>Распоряжение Администрации МО "Починковский район" Смоленской области от 08.06.2023 г. № 00669-р/адм</t>
  </si>
  <si>
    <t>зарегитр</t>
  </si>
  <si>
    <t>регистрация</t>
  </si>
  <si>
    <t>зарегистр</t>
  </si>
  <si>
    <t>на регистрации</t>
  </si>
  <si>
    <t>передано мурыгину</t>
  </si>
  <si>
    <t>Квартира (Починковский район, п. Стодолище, ул. Ленина, д. 23, кв.70)</t>
  </si>
  <si>
    <t>Починковский район, п. Стодолище, ул. Ленина, д. 23, кв.70</t>
  </si>
  <si>
    <t>67:14:1420106:484</t>
  </si>
  <si>
    <t>Квартира (г. Починок, ул. Советская, д. 67, кв.23</t>
  </si>
  <si>
    <t>Смоленская область, г. Починок, ул. Советская, д.67, кв.23</t>
  </si>
  <si>
    <t>67:14:0320218:266</t>
  </si>
  <si>
    <t>Распоряжение Администрации МО "Починковский район" Смоленской области от 30.10.2023 г. № 1243-р/адм</t>
  </si>
  <si>
    <t>Смоленская область, Починковский район, д. Лосня, д. 19, кв.33</t>
  </si>
  <si>
    <t>Квартира (Починковский район, д. Лосня, д. 19, кв.33)</t>
  </si>
  <si>
    <t>67:14:0120101:534</t>
  </si>
  <si>
    <t>Квартира (Починковский район, д. Даньково д.8, кв.4)</t>
  </si>
  <si>
    <t>Смоленская область, Починковский район, д. Даньково д.8, кв.4</t>
  </si>
  <si>
    <t>67:14:1100101:491</t>
  </si>
  <si>
    <t>Смоленская область, Смоленский район, д. Кощино, ул. Калинина, д.15, кв.9</t>
  </si>
  <si>
    <t>Квартира (Смоленский район, д. Кощино, ул. Калинина, д.15, кв.9)</t>
  </si>
  <si>
    <t>67:18:3460101:888</t>
  </si>
  <si>
    <t>Квартира (Починковский район, п. Шаталово-1, д. 253, кв.8)</t>
  </si>
  <si>
    <t>Смоленская область, Починковский район, п. Шаталово-1, д. 253, кв.8</t>
  </si>
  <si>
    <t>67:14:1240101:1325</t>
  </si>
  <si>
    <t>Квартира ( г. Смоленск, п. 430 км, д.15, кв.33)</t>
  </si>
  <si>
    <t>Смоленская область, г. Смоленск, п. 430 км, д.15, кв.33</t>
  </si>
  <si>
    <t>67:27:0011014:189</t>
  </si>
  <si>
    <t>Квартира (Смоленский район, с Катынь, ш. Витебское, д.15, кв.55)</t>
  </si>
  <si>
    <t>Смоленская область, Смоленский район, с Катынь, ш. Витебское, д.15, кв.55</t>
  </si>
  <si>
    <t>67:27:0020227:230</t>
  </si>
  <si>
    <t>Смоленская область, Рославльский район, г. Рославль, 1-й Дачный пер., д.2,кв.6</t>
  </si>
  <si>
    <t>Квартира (Рославльский район, г. Рославль, 1-й Дачный пер., д.2,кв.6)</t>
  </si>
  <si>
    <t>67:15:0320607:111</t>
  </si>
  <si>
    <t>Распоряжение Администрации МО "Починковский район" Смоленской области от 26.12.2023 г. №1520-р/адм</t>
  </si>
  <si>
    <t>Квартира (г. починок, ул. Советская, д. 63, кв. 31)</t>
  </si>
  <si>
    <t>Смоленская область, г. починок, ул. Советская, д. 63, кв. 31</t>
  </si>
  <si>
    <t>67:14:0320218:296</t>
  </si>
  <si>
    <t>Распоряжение Администрации МО "Починковский район" Смоленской области от 26.12.2023 г. №1519-р/адм</t>
  </si>
  <si>
    <t>Квартира (Рославльский район, с. Остер, ул. Советская, д. 15, кв.7)</t>
  </si>
  <si>
    <t>Смоленская область, Рославльский район, с. Остер, ул. Советская, д. 15, кв.7</t>
  </si>
  <si>
    <t>67:15:0080101:630</t>
  </si>
  <si>
    <t>Распоряжение Администрации МО "Починковский район" Смоленской области от 26.12.2023 г. №1525-р/адм</t>
  </si>
  <si>
    <t>Распоряжение Администрации МО "Починковский район" Смоленской области от 26.12.2023 г. №1518-р/адм</t>
  </si>
  <si>
    <t>Реестр объектов недвижимости муниципального образования "Починковский район" Смоленской области по состоянию на 01.01.2024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</si>
</sst>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25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7" fillId="0" borderId="0" xfId="0" applyFont="1"/>
    <xf numFmtId="0" fontId="0" fillId="0" borderId="0" xfId="0" applyAlignment="1">
      <alignment horizontal="lef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7" fillId="2" borderId="0" xfId="0" applyFont="1" applyFill="1"/>
    <xf numFmtId="0" fontId="0" fillId="2" borderId="0" xfId="0" applyFill="1"/>
    <xf numFmtId="0" fontId="13" fillId="0" borderId="0" xfId="0" applyFont="1"/>
    <xf numFmtId="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0" fillId="0" borderId="4" xfId="0" applyBorder="1"/>
    <xf numFmtId="4" fontId="0" fillId="0" borderId="1" xfId="0" applyNumberFormat="1" applyBorder="1" applyAlignment="1">
      <alignment wrapText="1"/>
    </xf>
    <xf numFmtId="0" fontId="0" fillId="3" borderId="0" xfId="0" applyFill="1"/>
    <xf numFmtId="0" fontId="9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4" fillId="0" borderId="13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0" fillId="4" borderId="1" xfId="0" applyFill="1" applyBorder="1"/>
    <xf numFmtId="14" fontId="0" fillId="4" borderId="1" xfId="0" applyNumberFormat="1" applyFill="1" applyBorder="1" applyAlignment="1">
      <alignment wrapText="1"/>
    </xf>
    <xf numFmtId="0" fontId="0" fillId="4" borderId="0" xfId="0" applyFill="1"/>
    <xf numFmtId="0" fontId="13" fillId="4" borderId="1" xfId="0" applyFont="1" applyFill="1" applyBorder="1"/>
    <xf numFmtId="14" fontId="13" fillId="4" borderId="1" xfId="0" applyNumberFormat="1" applyFont="1" applyFill="1" applyBorder="1" applyAlignment="1">
      <alignment wrapText="1"/>
    </xf>
    <xf numFmtId="0" fontId="13" fillId="4" borderId="0" xfId="0" applyFont="1" applyFill="1"/>
    <xf numFmtId="14" fontId="9" fillId="4" borderId="1" xfId="0" applyNumberFormat="1" applyFont="1" applyFill="1" applyBorder="1"/>
    <xf numFmtId="0" fontId="9" fillId="4" borderId="6" xfId="0" applyFont="1" applyFill="1" applyBorder="1"/>
    <xf numFmtId="14" fontId="9" fillId="4" borderId="1" xfId="0" applyNumberFormat="1" applyFont="1" applyFill="1" applyBorder="1" applyAlignment="1">
      <alignment wrapText="1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14" fontId="6" fillId="4" borderId="0" xfId="0" applyNumberFormat="1" applyFont="1" applyFill="1" applyAlignment="1">
      <alignment horizontal="center" vertical="center"/>
    </xf>
    <xf numFmtId="22" fontId="6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0" fontId="6" fillId="4" borderId="12" xfId="1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4" xfId="1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4" xfId="2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 wrapText="1"/>
    </xf>
    <xf numFmtId="0" fontId="6" fillId="4" borderId="10" xfId="1" applyNumberFormat="1" applyFont="1" applyFill="1" applyBorder="1" applyAlignment="1">
      <alignment horizontal="center" vertical="center" wrapText="1"/>
    </xf>
    <xf numFmtId="0" fontId="14" fillId="4" borderId="4" xfId="1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14" fontId="0" fillId="4" borderId="1" xfId="0" applyNumberFormat="1" applyFill="1" applyBorder="1"/>
    <xf numFmtId="0" fontId="5" fillId="4" borderId="1" xfId="0" applyFont="1" applyFill="1" applyBorder="1" applyAlignment="1">
      <alignment wrapText="1"/>
    </xf>
    <xf numFmtId="0" fontId="0" fillId="4" borderId="6" xfId="0" applyFill="1" applyBorder="1"/>
    <xf numFmtId="0" fontId="0" fillId="4" borderId="6" xfId="0" applyFill="1" applyBorder="1" applyAlignment="1">
      <alignment wrapText="1"/>
    </xf>
  </cellXfs>
  <cellStyles count="3">
    <cellStyle name="Обычный" xfId="0" builtinId="0"/>
    <cellStyle name="Обычный_Н.И. с итог." xfId="2"/>
    <cellStyle name="Обычный_Нед. иму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2"/>
  <sheetViews>
    <sheetView tabSelected="1" zoomScale="90" zoomScaleNormal="90" zoomScaleSheetLayoutView="70" workbookViewId="0">
      <pane ySplit="2" topLeftCell="A3" activePane="bottomLeft" state="frozen"/>
      <selection pane="bottomLeft" activeCell="K3" sqref="K3"/>
    </sheetView>
  </sheetViews>
  <sheetFormatPr defaultRowHeight="15" x14ac:dyDescent="0.25"/>
  <cols>
    <col min="1" max="1" width="5.140625" bestFit="1" customWidth="1"/>
    <col min="2" max="2" width="22.28515625" customWidth="1"/>
    <col min="3" max="4" width="19.28515625" customWidth="1"/>
    <col min="5" max="5" width="17.140625" customWidth="1"/>
    <col min="6" max="6" width="14.7109375" customWidth="1"/>
    <col min="7" max="7" width="12.7109375" customWidth="1"/>
    <col min="8" max="8" width="13.42578125" customWidth="1"/>
    <col min="9" max="9" width="11.140625" customWidth="1"/>
    <col min="10" max="10" width="12.140625" customWidth="1"/>
    <col min="11" max="11" width="25" customWidth="1"/>
    <col min="12" max="12" width="21.7109375" customWidth="1"/>
    <col min="13" max="13" width="25.85546875" customWidth="1"/>
    <col min="14" max="14" width="16" customWidth="1"/>
  </cols>
  <sheetData>
    <row r="1" spans="1:16" ht="15.7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6" x14ac:dyDescent="0.25">
      <c r="A2" s="53" t="s">
        <v>1787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3"/>
      <c r="M2" s="3"/>
      <c r="N2" s="3"/>
      <c r="O2" s="3"/>
      <c r="P2" s="3"/>
    </row>
    <row r="3" spans="1:16" ht="135" x14ac:dyDescent="0.25">
      <c r="A3" s="63" t="s">
        <v>1</v>
      </c>
      <c r="B3" s="63" t="s">
        <v>2</v>
      </c>
      <c r="C3" s="63" t="s">
        <v>3</v>
      </c>
      <c r="D3" s="63" t="s">
        <v>4</v>
      </c>
      <c r="E3" s="63" t="s">
        <v>50</v>
      </c>
      <c r="F3" s="63" t="s">
        <v>5</v>
      </c>
      <c r="G3" s="63" t="s">
        <v>6</v>
      </c>
      <c r="H3" s="63" t="s">
        <v>7</v>
      </c>
      <c r="I3" s="63" t="s">
        <v>10</v>
      </c>
      <c r="J3" s="63" t="s">
        <v>9</v>
      </c>
      <c r="K3" s="63" t="s">
        <v>1201</v>
      </c>
      <c r="L3" s="63" t="s">
        <v>11</v>
      </c>
      <c r="M3" s="63" t="s">
        <v>49</v>
      </c>
      <c r="N3" s="63" t="s">
        <v>12</v>
      </c>
      <c r="O3" s="3"/>
      <c r="P3" s="3"/>
    </row>
    <row r="4" spans="1:16" ht="80.25" customHeight="1" x14ac:dyDescent="0.25">
      <c r="A4" s="50">
        <v>1</v>
      </c>
      <c r="B4" s="51" t="s">
        <v>34</v>
      </c>
      <c r="C4" s="65" t="s">
        <v>35</v>
      </c>
      <c r="D4" s="65" t="s">
        <v>45</v>
      </c>
      <c r="E4" s="65">
        <v>320.10000000000002</v>
      </c>
      <c r="F4" s="65">
        <v>1544568.58</v>
      </c>
      <c r="G4" s="65">
        <v>1544568.58</v>
      </c>
      <c r="H4" s="65">
        <v>4860659.0599999996</v>
      </c>
      <c r="I4" s="86">
        <v>40451</v>
      </c>
      <c r="J4" s="65" t="s">
        <v>36</v>
      </c>
      <c r="K4" s="65" t="s">
        <v>37</v>
      </c>
      <c r="L4" s="64" t="s">
        <v>36</v>
      </c>
      <c r="M4" s="87" t="s">
        <v>38</v>
      </c>
      <c r="N4" s="64" t="s">
        <v>48</v>
      </c>
      <c r="O4" s="3"/>
      <c r="P4" s="3"/>
    </row>
    <row r="5" spans="1:16" ht="76.5" customHeight="1" x14ac:dyDescent="0.25">
      <c r="A5" s="50">
        <v>2</v>
      </c>
      <c r="B5" s="51" t="s">
        <v>39</v>
      </c>
      <c r="C5" s="65" t="s">
        <v>40</v>
      </c>
      <c r="D5" s="65" t="s">
        <v>46</v>
      </c>
      <c r="E5" s="65">
        <v>380.2</v>
      </c>
      <c r="F5" s="88">
        <v>628186</v>
      </c>
      <c r="G5" s="65">
        <v>591889.19999999995</v>
      </c>
      <c r="H5" s="65">
        <v>388865.74</v>
      </c>
      <c r="I5" s="86">
        <v>41198</v>
      </c>
      <c r="J5" s="65" t="s">
        <v>36</v>
      </c>
      <c r="K5" s="65" t="s">
        <v>41</v>
      </c>
      <c r="L5" s="64" t="s">
        <v>36</v>
      </c>
      <c r="M5" s="87" t="s">
        <v>38</v>
      </c>
      <c r="N5" s="64" t="s">
        <v>48</v>
      </c>
      <c r="O5" s="3"/>
      <c r="P5" s="3"/>
    </row>
    <row r="6" spans="1:16" ht="84" customHeight="1" x14ac:dyDescent="0.25">
      <c r="A6" s="50">
        <v>3</v>
      </c>
      <c r="B6" s="51" t="s">
        <v>34</v>
      </c>
      <c r="C6" s="65" t="s">
        <v>42</v>
      </c>
      <c r="D6" s="65" t="s">
        <v>47</v>
      </c>
      <c r="E6" s="65">
        <v>2050.1999999999998</v>
      </c>
      <c r="F6" s="65">
        <v>10211140.17</v>
      </c>
      <c r="G6" s="65" t="s">
        <v>43</v>
      </c>
      <c r="H6" s="65">
        <v>19789689.559999999</v>
      </c>
      <c r="I6" s="86">
        <v>41236</v>
      </c>
      <c r="J6" s="65" t="s">
        <v>36</v>
      </c>
      <c r="K6" s="65" t="s">
        <v>44</v>
      </c>
      <c r="L6" s="64" t="s">
        <v>36</v>
      </c>
      <c r="M6" s="87" t="s">
        <v>38</v>
      </c>
      <c r="N6" s="64" t="s">
        <v>48</v>
      </c>
      <c r="O6" s="3"/>
      <c r="P6" s="3"/>
    </row>
    <row r="7" spans="1:16" s="2" customFormat="1" ht="124.5" customHeight="1" x14ac:dyDescent="0.25">
      <c r="A7" s="50">
        <v>4</v>
      </c>
      <c r="B7" s="51" t="s">
        <v>52</v>
      </c>
      <c r="C7" s="65" t="s">
        <v>53</v>
      </c>
      <c r="D7" s="65" t="s">
        <v>54</v>
      </c>
      <c r="E7" s="65" t="s">
        <v>57</v>
      </c>
      <c r="F7" s="65">
        <v>36843.449999999997</v>
      </c>
      <c r="G7" s="65">
        <v>36843.449999999997</v>
      </c>
      <c r="H7" s="65">
        <v>667054.68999999994</v>
      </c>
      <c r="I7" s="86">
        <v>39629</v>
      </c>
      <c r="J7" s="65"/>
      <c r="K7" s="65" t="s">
        <v>55</v>
      </c>
      <c r="L7" s="64"/>
      <c r="M7" s="65" t="s">
        <v>56</v>
      </c>
      <c r="N7" s="64" t="s">
        <v>48</v>
      </c>
      <c r="O7" s="4"/>
      <c r="P7" s="4"/>
    </row>
    <row r="8" spans="1:16" ht="60" x14ac:dyDescent="0.25">
      <c r="A8" s="50">
        <v>5</v>
      </c>
      <c r="B8" s="51" t="s">
        <v>60</v>
      </c>
      <c r="C8" s="65" t="s">
        <v>949</v>
      </c>
      <c r="D8" s="65" t="s">
        <v>48</v>
      </c>
      <c r="E8" s="65"/>
      <c r="F8" s="65">
        <v>38418</v>
      </c>
      <c r="G8" s="65">
        <v>38418</v>
      </c>
      <c r="H8" s="65"/>
      <c r="I8" s="65"/>
      <c r="J8" s="65"/>
      <c r="K8" s="65"/>
      <c r="L8" s="65"/>
      <c r="M8" s="65" t="s">
        <v>58</v>
      </c>
      <c r="N8" s="65" t="s">
        <v>48</v>
      </c>
      <c r="O8" s="3"/>
      <c r="P8" s="3"/>
    </row>
    <row r="9" spans="1:16" ht="72.75" customHeight="1" x14ac:dyDescent="0.25">
      <c r="A9" s="50">
        <v>6</v>
      </c>
      <c r="B9" s="51" t="s">
        <v>61</v>
      </c>
      <c r="C9" s="65" t="s">
        <v>1011</v>
      </c>
      <c r="D9" s="65" t="s">
        <v>48</v>
      </c>
      <c r="E9" s="65">
        <v>1800</v>
      </c>
      <c r="F9" s="65">
        <v>37195325.770000003</v>
      </c>
      <c r="G9" s="65">
        <v>29382923.969999999</v>
      </c>
      <c r="H9" s="65"/>
      <c r="I9" s="86">
        <v>42110</v>
      </c>
      <c r="J9" s="65"/>
      <c r="K9" s="65" t="s">
        <v>87</v>
      </c>
      <c r="L9" s="65"/>
      <c r="M9" s="65" t="s">
        <v>58</v>
      </c>
      <c r="N9" s="65" t="s">
        <v>48</v>
      </c>
      <c r="O9" s="3"/>
      <c r="P9" s="3"/>
    </row>
    <row r="10" spans="1:16" ht="119.25" customHeight="1" x14ac:dyDescent="0.25">
      <c r="A10" s="50">
        <v>7</v>
      </c>
      <c r="B10" s="51" t="s">
        <v>62</v>
      </c>
      <c r="C10" s="65" t="s">
        <v>1012</v>
      </c>
      <c r="D10" s="65" t="s">
        <v>48</v>
      </c>
      <c r="E10" s="65">
        <v>939.8</v>
      </c>
      <c r="F10" s="65">
        <v>325300</v>
      </c>
      <c r="G10" s="65">
        <v>325300</v>
      </c>
      <c r="H10" s="65"/>
      <c r="I10" s="86">
        <v>42044</v>
      </c>
      <c r="J10" s="65"/>
      <c r="K10" s="65" t="s">
        <v>88</v>
      </c>
      <c r="L10" s="65"/>
      <c r="M10" s="65" t="s">
        <v>58</v>
      </c>
      <c r="N10" s="65" t="s">
        <v>48</v>
      </c>
      <c r="O10" s="3"/>
      <c r="P10" s="3"/>
    </row>
    <row r="11" spans="1:16" ht="75" x14ac:dyDescent="0.25">
      <c r="A11" s="50">
        <v>8</v>
      </c>
      <c r="B11" s="51" t="s">
        <v>63</v>
      </c>
      <c r="C11" s="65" t="s">
        <v>942</v>
      </c>
      <c r="D11" s="65" t="s">
        <v>48</v>
      </c>
      <c r="E11" s="65">
        <v>1188.9000000000001</v>
      </c>
      <c r="F11" s="65">
        <v>8563526.0999999996</v>
      </c>
      <c r="G11" s="65">
        <v>8563526.0999999996</v>
      </c>
      <c r="H11" s="65"/>
      <c r="I11" s="86">
        <v>42114</v>
      </c>
      <c r="J11" s="65"/>
      <c r="K11" s="65" t="s">
        <v>89</v>
      </c>
      <c r="L11" s="65"/>
      <c r="M11" s="65" t="s">
        <v>58</v>
      </c>
      <c r="N11" s="65" t="s">
        <v>48</v>
      </c>
      <c r="O11" s="3"/>
      <c r="P11" s="3"/>
    </row>
    <row r="12" spans="1:16" ht="75" x14ac:dyDescent="0.25">
      <c r="A12" s="50">
        <v>9</v>
      </c>
      <c r="B12" s="51" t="s">
        <v>64</v>
      </c>
      <c r="C12" s="65" t="s">
        <v>950</v>
      </c>
      <c r="D12" s="65" t="s">
        <v>48</v>
      </c>
      <c r="E12" s="65"/>
      <c r="F12" s="65">
        <v>15898.41</v>
      </c>
      <c r="G12" s="65">
        <v>15898.41</v>
      </c>
      <c r="H12" s="65"/>
      <c r="I12" s="86">
        <v>42111</v>
      </c>
      <c r="J12" s="65"/>
      <c r="K12" s="65" t="s">
        <v>90</v>
      </c>
      <c r="L12" s="65"/>
      <c r="M12" s="65" t="s">
        <v>58</v>
      </c>
      <c r="N12" s="65" t="s">
        <v>48</v>
      </c>
      <c r="O12" s="3"/>
      <c r="P12" s="3"/>
    </row>
    <row r="13" spans="1:16" ht="75" x14ac:dyDescent="0.25">
      <c r="A13" s="50">
        <v>10</v>
      </c>
      <c r="B13" s="51" t="s">
        <v>65</v>
      </c>
      <c r="C13" s="65" t="s">
        <v>950</v>
      </c>
      <c r="D13" s="65" t="s">
        <v>48</v>
      </c>
      <c r="E13" s="65"/>
      <c r="F13" s="65">
        <v>75985.399999999994</v>
      </c>
      <c r="G13" s="65">
        <v>69634.97</v>
      </c>
      <c r="H13" s="65"/>
      <c r="I13" s="86">
        <v>42112</v>
      </c>
      <c r="J13" s="65"/>
      <c r="K13" s="65" t="s">
        <v>90</v>
      </c>
      <c r="L13" s="65"/>
      <c r="M13" s="65" t="s">
        <v>58</v>
      </c>
      <c r="N13" s="65" t="s">
        <v>48</v>
      </c>
      <c r="O13" s="3"/>
      <c r="P13" s="3"/>
    </row>
    <row r="14" spans="1:16" ht="75" x14ac:dyDescent="0.25">
      <c r="A14" s="50">
        <v>11</v>
      </c>
      <c r="B14" s="51" t="s">
        <v>66</v>
      </c>
      <c r="C14" s="65" t="s">
        <v>950</v>
      </c>
      <c r="D14" s="65" t="s">
        <v>48</v>
      </c>
      <c r="E14" s="65"/>
      <c r="F14" s="65">
        <v>65564</v>
      </c>
      <c r="G14" s="65">
        <v>48800.6</v>
      </c>
      <c r="H14" s="65"/>
      <c r="I14" s="86">
        <v>42112</v>
      </c>
      <c r="J14" s="65"/>
      <c r="K14" s="65" t="s">
        <v>90</v>
      </c>
      <c r="L14" s="65"/>
      <c r="M14" s="65" t="s">
        <v>58</v>
      </c>
      <c r="N14" s="65" t="s">
        <v>48</v>
      </c>
      <c r="O14" s="3"/>
      <c r="P14" s="3"/>
    </row>
    <row r="15" spans="1:16" ht="75" x14ac:dyDescent="0.25">
      <c r="A15" s="50">
        <v>12</v>
      </c>
      <c r="B15" s="51" t="s">
        <v>67</v>
      </c>
      <c r="C15" s="65" t="s">
        <v>950</v>
      </c>
      <c r="D15" s="65" t="s">
        <v>48</v>
      </c>
      <c r="E15" s="65"/>
      <c r="F15" s="65">
        <v>79512</v>
      </c>
      <c r="G15" s="65">
        <v>79512</v>
      </c>
      <c r="H15" s="65"/>
      <c r="I15" s="86">
        <v>42112</v>
      </c>
      <c r="J15" s="65"/>
      <c r="K15" s="65" t="s">
        <v>90</v>
      </c>
      <c r="L15" s="65"/>
      <c r="M15" s="65" t="s">
        <v>58</v>
      </c>
      <c r="N15" s="65" t="s">
        <v>48</v>
      </c>
      <c r="O15" s="3"/>
      <c r="P15" s="3"/>
    </row>
    <row r="16" spans="1:16" ht="79.5" customHeight="1" x14ac:dyDescent="0.25">
      <c r="A16" s="50">
        <v>13</v>
      </c>
      <c r="B16" s="51" t="s">
        <v>68</v>
      </c>
      <c r="C16" s="65" t="s">
        <v>943</v>
      </c>
      <c r="D16" s="65" t="s">
        <v>48</v>
      </c>
      <c r="E16" s="65">
        <v>392</v>
      </c>
      <c r="F16" s="65">
        <v>87392.97</v>
      </c>
      <c r="G16" s="65">
        <v>87392.97</v>
      </c>
      <c r="H16" s="65"/>
      <c r="I16" s="86">
        <v>42045</v>
      </c>
      <c r="J16" s="65"/>
      <c r="K16" s="65" t="s">
        <v>91</v>
      </c>
      <c r="L16" s="65"/>
      <c r="M16" s="65" t="s">
        <v>58</v>
      </c>
      <c r="N16" s="65" t="s">
        <v>48</v>
      </c>
      <c r="O16" s="3"/>
      <c r="P16" s="3"/>
    </row>
    <row r="17" spans="1:16" ht="75" x14ac:dyDescent="0.25">
      <c r="A17" s="50">
        <v>14</v>
      </c>
      <c r="B17" s="51" t="s">
        <v>69</v>
      </c>
      <c r="C17" s="65" t="s">
        <v>944</v>
      </c>
      <c r="D17" s="65" t="s">
        <v>48</v>
      </c>
      <c r="E17" s="65">
        <v>300</v>
      </c>
      <c r="F17" s="65">
        <v>126540</v>
      </c>
      <c r="G17" s="65">
        <v>126540</v>
      </c>
      <c r="H17" s="65"/>
      <c r="I17" s="86">
        <v>42044</v>
      </c>
      <c r="J17" s="65"/>
      <c r="K17" s="65" t="s">
        <v>92</v>
      </c>
      <c r="L17" s="65"/>
      <c r="M17" s="65" t="s">
        <v>58</v>
      </c>
      <c r="N17" s="65" t="s">
        <v>48</v>
      </c>
      <c r="O17" s="3"/>
      <c r="P17" s="3"/>
    </row>
    <row r="18" spans="1:16" ht="129.75" customHeight="1" x14ac:dyDescent="0.25">
      <c r="A18" s="50">
        <v>15</v>
      </c>
      <c r="B18" s="51" t="s">
        <v>70</v>
      </c>
      <c r="C18" s="65" t="s">
        <v>944</v>
      </c>
      <c r="D18" s="65" t="s">
        <v>48</v>
      </c>
      <c r="E18" s="65">
        <v>1193</v>
      </c>
      <c r="F18" s="65">
        <v>43401869.100000001</v>
      </c>
      <c r="G18" s="65">
        <v>31301875.690000001</v>
      </c>
      <c r="H18" s="65"/>
      <c r="I18" s="86">
        <v>42044</v>
      </c>
      <c r="J18" s="65"/>
      <c r="K18" s="65" t="s">
        <v>92</v>
      </c>
      <c r="L18" s="65"/>
      <c r="M18" s="65" t="s">
        <v>58</v>
      </c>
      <c r="N18" s="65" t="s">
        <v>48</v>
      </c>
      <c r="O18" s="3"/>
      <c r="P18" s="3"/>
    </row>
    <row r="19" spans="1:16" ht="105.75" customHeight="1" x14ac:dyDescent="0.25">
      <c r="A19" s="50">
        <v>16</v>
      </c>
      <c r="B19" s="51" t="s">
        <v>71</v>
      </c>
      <c r="C19" s="65" t="s">
        <v>945</v>
      </c>
      <c r="D19" s="65" t="s">
        <v>48</v>
      </c>
      <c r="E19" s="65" t="s">
        <v>72</v>
      </c>
      <c r="F19" s="65">
        <v>2547417.7799999998</v>
      </c>
      <c r="G19" s="65">
        <v>1947869.32</v>
      </c>
      <c r="H19" s="65"/>
      <c r="I19" s="86">
        <v>42045</v>
      </c>
      <c r="J19" s="65"/>
      <c r="K19" s="65" t="s">
        <v>91</v>
      </c>
      <c r="L19" s="65"/>
      <c r="M19" s="65" t="s">
        <v>58</v>
      </c>
      <c r="N19" s="65" t="s">
        <v>48</v>
      </c>
      <c r="O19" s="3"/>
      <c r="P19" s="3"/>
    </row>
    <row r="20" spans="1:16" ht="82.5" customHeight="1" x14ac:dyDescent="0.25">
      <c r="A20" s="50">
        <v>17</v>
      </c>
      <c r="B20" s="51" t="s">
        <v>1101</v>
      </c>
      <c r="C20" s="65" t="s">
        <v>1102</v>
      </c>
      <c r="D20" s="65" t="s">
        <v>48</v>
      </c>
      <c r="E20" s="65">
        <v>620</v>
      </c>
      <c r="F20" s="65">
        <v>1754052.23</v>
      </c>
      <c r="G20" s="65">
        <v>828302.47</v>
      </c>
      <c r="H20" s="65"/>
      <c r="I20" s="86">
        <v>42279</v>
      </c>
      <c r="J20" s="65"/>
      <c r="K20" s="65" t="s">
        <v>93</v>
      </c>
      <c r="L20" s="65"/>
      <c r="M20" s="65" t="s">
        <v>58</v>
      </c>
      <c r="N20" s="65" t="s">
        <v>48</v>
      </c>
      <c r="O20" s="3"/>
      <c r="P20" s="3"/>
    </row>
    <row r="21" spans="1:16" ht="81" customHeight="1" x14ac:dyDescent="0.25">
      <c r="A21" s="50">
        <v>18</v>
      </c>
      <c r="B21" s="51" t="s">
        <v>73</v>
      </c>
      <c r="C21" s="65" t="s">
        <v>946</v>
      </c>
      <c r="D21" s="65" t="s">
        <v>48</v>
      </c>
      <c r="E21" s="65">
        <v>1010</v>
      </c>
      <c r="F21" s="65">
        <v>1266900</v>
      </c>
      <c r="G21" s="65">
        <v>1036847.91</v>
      </c>
      <c r="H21" s="65"/>
      <c r="I21" s="86">
        <v>42045</v>
      </c>
      <c r="J21" s="65"/>
      <c r="K21" s="65" t="s">
        <v>91</v>
      </c>
      <c r="L21" s="65"/>
      <c r="M21" s="65" t="s">
        <v>58</v>
      </c>
      <c r="N21" s="65" t="s">
        <v>48</v>
      </c>
      <c r="O21" s="3"/>
      <c r="P21" s="3"/>
    </row>
    <row r="22" spans="1:16" ht="75" x14ac:dyDescent="0.25">
      <c r="A22" s="50">
        <v>19</v>
      </c>
      <c r="B22" s="51" t="s">
        <v>74</v>
      </c>
      <c r="C22" s="65" t="s">
        <v>947</v>
      </c>
      <c r="D22" s="65" t="s">
        <v>48</v>
      </c>
      <c r="E22" s="65">
        <v>628</v>
      </c>
      <c r="F22" s="65">
        <v>274133</v>
      </c>
      <c r="G22" s="65">
        <v>274133</v>
      </c>
      <c r="H22" s="65"/>
      <c r="I22" s="86">
        <v>42044</v>
      </c>
      <c r="J22" s="65"/>
      <c r="K22" s="65" t="s">
        <v>92</v>
      </c>
      <c r="L22" s="65"/>
      <c r="M22" s="65" t="s">
        <v>58</v>
      </c>
      <c r="N22" s="65" t="s">
        <v>48</v>
      </c>
      <c r="O22" s="3"/>
      <c r="P22" s="3"/>
    </row>
    <row r="23" spans="1:16" ht="79.5" customHeight="1" x14ac:dyDescent="0.25">
      <c r="A23" s="50">
        <v>20</v>
      </c>
      <c r="B23" s="51" t="s">
        <v>75</v>
      </c>
      <c r="C23" s="65" t="s">
        <v>948</v>
      </c>
      <c r="D23" s="65" t="s">
        <v>48</v>
      </c>
      <c r="E23" s="65">
        <v>1166.0999999999999</v>
      </c>
      <c r="F23" s="65">
        <v>1604961.45</v>
      </c>
      <c r="G23" s="65">
        <v>1161394.55</v>
      </c>
      <c r="H23" s="65"/>
      <c r="I23" s="65" t="s">
        <v>76</v>
      </c>
      <c r="J23" s="65"/>
      <c r="K23" s="65" t="s">
        <v>92</v>
      </c>
      <c r="L23" s="65"/>
      <c r="M23" s="65" t="s">
        <v>58</v>
      </c>
      <c r="N23" s="65" t="s">
        <v>48</v>
      </c>
      <c r="O23" s="3"/>
      <c r="P23" s="3"/>
    </row>
    <row r="24" spans="1:16" ht="78" customHeight="1" x14ac:dyDescent="0.25">
      <c r="A24" s="50">
        <v>21</v>
      </c>
      <c r="B24" s="51" t="s">
        <v>77</v>
      </c>
      <c r="C24" s="65" t="s">
        <v>951</v>
      </c>
      <c r="D24" s="65" t="s">
        <v>48</v>
      </c>
      <c r="E24" s="65">
        <v>1240.8</v>
      </c>
      <c r="F24" s="65">
        <v>559498.16</v>
      </c>
      <c r="G24" s="65">
        <v>186596.83</v>
      </c>
      <c r="H24" s="65"/>
      <c r="I24" s="86">
        <v>42045</v>
      </c>
      <c r="J24" s="65"/>
      <c r="K24" s="65" t="s">
        <v>91</v>
      </c>
      <c r="L24" s="65"/>
      <c r="M24" s="65" t="s">
        <v>58</v>
      </c>
      <c r="N24" s="65" t="s">
        <v>48</v>
      </c>
      <c r="O24" s="3"/>
      <c r="P24" s="3"/>
    </row>
    <row r="25" spans="1:16" ht="75" x14ac:dyDescent="0.25">
      <c r="A25" s="50">
        <v>22</v>
      </c>
      <c r="B25" s="51" t="s">
        <v>78</v>
      </c>
      <c r="C25" s="65" t="s">
        <v>952</v>
      </c>
      <c r="D25" s="65" t="s">
        <v>48</v>
      </c>
      <c r="E25" s="65">
        <v>167.8</v>
      </c>
      <c r="F25" s="65">
        <v>358092.81</v>
      </c>
      <c r="G25" s="65">
        <v>358092.81</v>
      </c>
      <c r="H25" s="65"/>
      <c r="I25" s="86">
        <v>42044</v>
      </c>
      <c r="J25" s="65"/>
      <c r="K25" s="65" t="s">
        <v>92</v>
      </c>
      <c r="L25" s="65"/>
      <c r="M25" s="65" t="s">
        <v>58</v>
      </c>
      <c r="N25" s="65" t="s">
        <v>48</v>
      </c>
      <c r="O25" s="3"/>
      <c r="P25" s="3"/>
    </row>
    <row r="26" spans="1:16" ht="75" x14ac:dyDescent="0.25">
      <c r="A26" s="50">
        <v>23</v>
      </c>
      <c r="B26" s="51" t="s">
        <v>79</v>
      </c>
      <c r="C26" s="65" t="s">
        <v>953</v>
      </c>
      <c r="D26" s="65" t="s">
        <v>48</v>
      </c>
      <c r="E26" s="65">
        <v>270</v>
      </c>
      <c r="F26" s="65">
        <v>254159.33</v>
      </c>
      <c r="G26" s="65">
        <v>254159.33</v>
      </c>
      <c r="H26" s="65"/>
      <c r="I26" s="86">
        <v>42044</v>
      </c>
      <c r="J26" s="65"/>
      <c r="K26" s="65" t="s">
        <v>92</v>
      </c>
      <c r="L26" s="65"/>
      <c r="M26" s="65" t="s">
        <v>58</v>
      </c>
      <c r="N26" s="65" t="s">
        <v>48</v>
      </c>
      <c r="O26" s="3"/>
      <c r="P26" s="3"/>
    </row>
    <row r="27" spans="1:16" ht="78" customHeight="1" x14ac:dyDescent="0.25">
      <c r="A27" s="50">
        <v>24</v>
      </c>
      <c r="B27" s="51" t="s">
        <v>80</v>
      </c>
      <c r="C27" s="65" t="s">
        <v>954</v>
      </c>
      <c r="D27" s="65" t="s">
        <v>48</v>
      </c>
      <c r="E27" s="65">
        <v>510</v>
      </c>
      <c r="F27" s="65">
        <v>569683.07999999996</v>
      </c>
      <c r="G27" s="65">
        <v>280376.21999999997</v>
      </c>
      <c r="H27" s="65"/>
      <c r="I27" s="86">
        <v>42045</v>
      </c>
      <c r="J27" s="65"/>
      <c r="K27" s="65" t="s">
        <v>91</v>
      </c>
      <c r="L27" s="65"/>
      <c r="M27" s="65" t="s">
        <v>58</v>
      </c>
      <c r="N27" s="65" t="s">
        <v>48</v>
      </c>
      <c r="O27" s="3"/>
      <c r="P27" s="3"/>
    </row>
    <row r="28" spans="1:16" ht="150" x14ac:dyDescent="0.25">
      <c r="A28" s="50">
        <v>25</v>
      </c>
      <c r="B28" s="51" t="s">
        <v>81</v>
      </c>
      <c r="C28" s="65" t="s">
        <v>955</v>
      </c>
      <c r="D28" s="65" t="s">
        <v>48</v>
      </c>
      <c r="E28" s="65">
        <v>300</v>
      </c>
      <c r="F28" s="65">
        <v>244473.08</v>
      </c>
      <c r="G28" s="65">
        <v>6711.85</v>
      </c>
      <c r="H28" s="65"/>
      <c r="I28" s="86">
        <v>42044</v>
      </c>
      <c r="J28" s="65"/>
      <c r="K28" s="65" t="s">
        <v>94</v>
      </c>
      <c r="L28" s="65"/>
      <c r="M28" s="65" t="s">
        <v>1365</v>
      </c>
      <c r="N28" s="65" t="s">
        <v>48</v>
      </c>
      <c r="O28" s="3"/>
      <c r="P28" s="3"/>
    </row>
    <row r="29" spans="1:16" ht="84" customHeight="1" x14ac:dyDescent="0.25">
      <c r="A29" s="50">
        <v>26</v>
      </c>
      <c r="B29" s="51" t="s">
        <v>82</v>
      </c>
      <c r="C29" s="65" t="s">
        <v>956</v>
      </c>
      <c r="D29" s="65" t="s">
        <v>48</v>
      </c>
      <c r="E29" s="65">
        <v>192</v>
      </c>
      <c r="F29" s="65">
        <v>16217.64</v>
      </c>
      <c r="G29" s="65">
        <v>16217.64</v>
      </c>
      <c r="H29" s="65"/>
      <c r="I29" s="86">
        <v>42045</v>
      </c>
      <c r="J29" s="65"/>
      <c r="K29" s="65" t="s">
        <v>91</v>
      </c>
      <c r="L29" s="65"/>
      <c r="M29" s="65" t="s">
        <v>58</v>
      </c>
      <c r="N29" s="65" t="s">
        <v>48</v>
      </c>
      <c r="O29" s="3"/>
      <c r="P29" s="3"/>
    </row>
    <row r="30" spans="1:16" ht="79.5" customHeight="1" x14ac:dyDescent="0.25">
      <c r="A30" s="50">
        <v>27</v>
      </c>
      <c r="B30" s="51" t="s">
        <v>83</v>
      </c>
      <c r="C30" s="65" t="s">
        <v>957</v>
      </c>
      <c r="D30" s="65" t="s">
        <v>48</v>
      </c>
      <c r="E30" s="65">
        <v>1000</v>
      </c>
      <c r="F30" s="65">
        <v>373833</v>
      </c>
      <c r="G30" s="65">
        <v>373636.76</v>
      </c>
      <c r="H30" s="65"/>
      <c r="I30" s="86">
        <v>42045</v>
      </c>
      <c r="J30" s="65"/>
      <c r="K30" s="65" t="s">
        <v>59</v>
      </c>
      <c r="L30" s="65"/>
      <c r="M30" s="65" t="s">
        <v>58</v>
      </c>
      <c r="N30" s="65" t="s">
        <v>48</v>
      </c>
      <c r="O30" s="3"/>
      <c r="P30" s="3"/>
    </row>
    <row r="31" spans="1:16" ht="83.25" customHeight="1" x14ac:dyDescent="0.25">
      <c r="A31" s="50">
        <v>28</v>
      </c>
      <c r="B31" s="51" t="s">
        <v>1368</v>
      </c>
      <c r="C31" s="65" t="s">
        <v>958</v>
      </c>
      <c r="D31" s="65" t="s">
        <v>48</v>
      </c>
      <c r="E31" s="65">
        <v>1800</v>
      </c>
      <c r="F31" s="65">
        <v>10929490.890000001</v>
      </c>
      <c r="G31" s="65">
        <v>10929490.890000001</v>
      </c>
      <c r="H31" s="65"/>
      <c r="I31" s="86">
        <v>42045</v>
      </c>
      <c r="J31" s="65"/>
      <c r="K31" s="65" t="s">
        <v>91</v>
      </c>
      <c r="L31" s="65"/>
      <c r="M31" s="65" t="s">
        <v>58</v>
      </c>
      <c r="N31" s="65" t="s">
        <v>48</v>
      </c>
      <c r="O31" s="3"/>
      <c r="P31" s="3"/>
    </row>
    <row r="32" spans="1:16" ht="75" x14ac:dyDescent="0.25">
      <c r="A32" s="50">
        <v>29</v>
      </c>
      <c r="B32" s="51" t="s">
        <v>84</v>
      </c>
      <c r="C32" s="65" t="s">
        <v>1013</v>
      </c>
      <c r="D32" s="65" t="s">
        <v>48</v>
      </c>
      <c r="E32" s="65">
        <v>294</v>
      </c>
      <c r="F32" s="65">
        <v>2716793.28</v>
      </c>
      <c r="G32" s="65">
        <v>2716793.28</v>
      </c>
      <c r="H32" s="65"/>
      <c r="I32" s="86">
        <v>42044</v>
      </c>
      <c r="J32" s="65"/>
      <c r="K32" s="65" t="s">
        <v>92</v>
      </c>
      <c r="L32" s="65"/>
      <c r="M32" s="65" t="s">
        <v>58</v>
      </c>
      <c r="N32" s="65" t="s">
        <v>48</v>
      </c>
      <c r="O32" s="3"/>
      <c r="P32" s="3"/>
    </row>
    <row r="33" spans="1:16" ht="81" customHeight="1" x14ac:dyDescent="0.25">
      <c r="A33" s="50">
        <v>30</v>
      </c>
      <c r="B33" s="51" t="s">
        <v>85</v>
      </c>
      <c r="C33" s="65" t="s">
        <v>1014</v>
      </c>
      <c r="D33" s="65" t="s">
        <v>48</v>
      </c>
      <c r="E33" s="65">
        <v>392</v>
      </c>
      <c r="F33" s="65">
        <v>2053174.77</v>
      </c>
      <c r="G33" s="89">
        <v>315947.53999999998</v>
      </c>
      <c r="H33" s="65"/>
      <c r="I33" s="86">
        <v>42045</v>
      </c>
      <c r="J33" s="65"/>
      <c r="K33" s="65" t="s">
        <v>91</v>
      </c>
      <c r="L33" s="65"/>
      <c r="M33" s="65" t="s">
        <v>58</v>
      </c>
      <c r="N33" s="65" t="s">
        <v>48</v>
      </c>
      <c r="O33" s="3"/>
      <c r="P33" s="3"/>
    </row>
    <row r="34" spans="1:16" ht="75" x14ac:dyDescent="0.25">
      <c r="A34" s="50">
        <v>31</v>
      </c>
      <c r="B34" s="51" t="s">
        <v>86</v>
      </c>
      <c r="C34" s="65" t="s">
        <v>1015</v>
      </c>
      <c r="D34" s="65" t="s">
        <v>48</v>
      </c>
      <c r="E34" s="65">
        <v>299</v>
      </c>
      <c r="F34" s="65">
        <v>1497327.3</v>
      </c>
      <c r="G34" s="65">
        <v>1497327.3</v>
      </c>
      <c r="H34" s="65"/>
      <c r="I34" s="86">
        <v>42044</v>
      </c>
      <c r="J34" s="65"/>
      <c r="K34" s="65" t="s">
        <v>92</v>
      </c>
      <c r="L34" s="65"/>
      <c r="M34" s="65" t="s">
        <v>58</v>
      </c>
      <c r="N34" s="65" t="s">
        <v>48</v>
      </c>
      <c r="O34" s="3"/>
      <c r="P34" s="3"/>
    </row>
    <row r="35" spans="1:16" ht="60" x14ac:dyDescent="0.25">
      <c r="A35" s="50">
        <v>32</v>
      </c>
      <c r="B35" s="51" t="s">
        <v>97</v>
      </c>
      <c r="C35" s="65" t="s">
        <v>1016</v>
      </c>
      <c r="D35" s="65" t="s">
        <v>48</v>
      </c>
      <c r="E35" s="65">
        <v>21.2</v>
      </c>
      <c r="F35" s="65">
        <v>153402.39000000001</v>
      </c>
      <c r="G35" s="65">
        <v>153402.39000000001</v>
      </c>
      <c r="H35" s="65"/>
      <c r="I35" s="65"/>
      <c r="J35" s="65"/>
      <c r="K35" s="65"/>
      <c r="L35" s="64"/>
      <c r="M35" s="65" t="s">
        <v>96</v>
      </c>
      <c r="N35" s="65" t="s">
        <v>48</v>
      </c>
      <c r="O35" s="3"/>
      <c r="P35" s="3"/>
    </row>
    <row r="36" spans="1:16" ht="45" customHeight="1" x14ac:dyDescent="0.25">
      <c r="A36" s="50">
        <v>33</v>
      </c>
      <c r="B36" s="51" t="s">
        <v>98</v>
      </c>
      <c r="C36" s="65" t="s">
        <v>1016</v>
      </c>
      <c r="D36" s="65" t="s">
        <v>99</v>
      </c>
      <c r="E36" s="65">
        <v>538</v>
      </c>
      <c r="F36" s="65">
        <v>3920313.51</v>
      </c>
      <c r="G36" s="65">
        <v>3920313.51</v>
      </c>
      <c r="H36" s="65">
        <v>5886202.8600000003</v>
      </c>
      <c r="I36" s="86">
        <v>42215</v>
      </c>
      <c r="J36" s="65"/>
      <c r="K36" s="65" t="s">
        <v>100</v>
      </c>
      <c r="L36" s="64"/>
      <c r="M36" s="65" t="s">
        <v>96</v>
      </c>
      <c r="N36" s="65" t="s">
        <v>48</v>
      </c>
      <c r="O36" s="3"/>
      <c r="P36" s="3"/>
    </row>
    <row r="37" spans="1:16" ht="75" x14ac:dyDescent="0.25">
      <c r="A37" s="50">
        <v>34</v>
      </c>
      <c r="B37" s="51" t="s">
        <v>101</v>
      </c>
      <c r="C37" s="65" t="s">
        <v>959</v>
      </c>
      <c r="D37" s="65" t="s">
        <v>48</v>
      </c>
      <c r="E37" s="65">
        <v>478.7</v>
      </c>
      <c r="F37" s="65">
        <v>175752.67</v>
      </c>
      <c r="G37" s="65">
        <v>175752.67</v>
      </c>
      <c r="H37" s="65"/>
      <c r="I37" s="86">
        <v>42768</v>
      </c>
      <c r="J37" s="65"/>
      <c r="K37" s="65" t="s">
        <v>102</v>
      </c>
      <c r="L37" s="64"/>
      <c r="M37" s="65" t="s">
        <v>96</v>
      </c>
      <c r="N37" s="65" t="s">
        <v>48</v>
      </c>
      <c r="O37" s="3"/>
      <c r="P37" s="3"/>
    </row>
    <row r="38" spans="1:16" ht="60" x14ac:dyDescent="0.25">
      <c r="A38" s="50">
        <v>35</v>
      </c>
      <c r="B38" s="51" t="s">
        <v>116</v>
      </c>
      <c r="C38" s="65" t="s">
        <v>1017</v>
      </c>
      <c r="D38" s="65" t="s">
        <v>48</v>
      </c>
      <c r="E38" s="65">
        <v>308.60000000000002</v>
      </c>
      <c r="F38" s="65">
        <v>881665.74</v>
      </c>
      <c r="G38" s="65">
        <v>881665.74</v>
      </c>
      <c r="H38" s="65"/>
      <c r="I38" s="86">
        <v>42215</v>
      </c>
      <c r="J38" s="65"/>
      <c r="K38" s="65" t="s">
        <v>103</v>
      </c>
      <c r="L38" s="64"/>
      <c r="M38" s="65" t="s">
        <v>96</v>
      </c>
      <c r="N38" s="65" t="s">
        <v>48</v>
      </c>
      <c r="O38" s="3"/>
      <c r="P38" s="3"/>
    </row>
    <row r="39" spans="1:16" ht="75" x14ac:dyDescent="0.25">
      <c r="A39" s="50">
        <v>36</v>
      </c>
      <c r="B39" s="51" t="s">
        <v>104</v>
      </c>
      <c r="C39" s="65" t="s">
        <v>960</v>
      </c>
      <c r="D39" s="65" t="s">
        <v>48</v>
      </c>
      <c r="E39" s="65">
        <v>160.69999999999999</v>
      </c>
      <c r="F39" s="65">
        <v>837682.83</v>
      </c>
      <c r="G39" s="65">
        <v>837682.83</v>
      </c>
      <c r="H39" s="65"/>
      <c r="I39" s="86">
        <v>39072</v>
      </c>
      <c r="J39" s="65"/>
      <c r="K39" s="65" t="s">
        <v>105</v>
      </c>
      <c r="L39" s="64"/>
      <c r="M39" s="64" t="s">
        <v>106</v>
      </c>
      <c r="N39" s="65" t="s">
        <v>48</v>
      </c>
      <c r="O39" s="3"/>
      <c r="P39" s="3"/>
    </row>
    <row r="40" spans="1:16" ht="59.25" customHeight="1" x14ac:dyDescent="0.25">
      <c r="A40" s="50">
        <v>37</v>
      </c>
      <c r="B40" s="51" t="s">
        <v>107</v>
      </c>
      <c r="C40" s="65" t="s">
        <v>961</v>
      </c>
      <c r="D40" s="65" t="s">
        <v>48</v>
      </c>
      <c r="E40" s="65">
        <v>465.11</v>
      </c>
      <c r="F40" s="65">
        <v>2301063.21</v>
      </c>
      <c r="G40" s="65">
        <v>2217629.4700000002</v>
      </c>
      <c r="H40" s="65"/>
      <c r="I40" s="86">
        <v>40544</v>
      </c>
      <c r="J40" s="65"/>
      <c r="K40" s="65" t="s">
        <v>872</v>
      </c>
      <c r="L40" s="65"/>
      <c r="M40" s="65" t="s">
        <v>117</v>
      </c>
      <c r="N40" s="65" t="s">
        <v>48</v>
      </c>
    </row>
    <row r="41" spans="1:16" ht="59.25" customHeight="1" x14ac:dyDescent="0.25">
      <c r="A41" s="50">
        <v>38</v>
      </c>
      <c r="B41" s="51" t="s">
        <v>108</v>
      </c>
      <c r="C41" s="65" t="s">
        <v>118</v>
      </c>
      <c r="D41" s="65" t="s">
        <v>48</v>
      </c>
      <c r="E41" s="65">
        <v>600</v>
      </c>
      <c r="F41" s="65">
        <v>587211</v>
      </c>
      <c r="G41" s="65">
        <v>437064.81</v>
      </c>
      <c r="H41" s="65"/>
      <c r="I41" s="86">
        <v>43007</v>
      </c>
      <c r="J41" s="65"/>
      <c r="K41" s="65"/>
      <c r="L41" s="64"/>
      <c r="M41" s="65" t="s">
        <v>117</v>
      </c>
      <c r="N41" s="65" t="s">
        <v>48</v>
      </c>
    </row>
    <row r="42" spans="1:16" ht="65.25" customHeight="1" x14ac:dyDescent="0.25">
      <c r="A42" s="50">
        <v>39</v>
      </c>
      <c r="B42" s="51" t="s">
        <v>109</v>
      </c>
      <c r="C42" s="65" t="s">
        <v>962</v>
      </c>
      <c r="D42" s="65" t="s">
        <v>48</v>
      </c>
      <c r="E42" s="65">
        <v>20000</v>
      </c>
      <c r="F42" s="65">
        <v>7113746.0999999996</v>
      </c>
      <c r="G42" s="65">
        <v>7113476.0999999996</v>
      </c>
      <c r="H42" s="65"/>
      <c r="I42" s="86">
        <v>43007</v>
      </c>
      <c r="J42" s="65"/>
      <c r="K42" s="65"/>
      <c r="L42" s="64"/>
      <c r="M42" s="65" t="s">
        <v>117</v>
      </c>
      <c r="N42" s="65" t="s">
        <v>48</v>
      </c>
    </row>
    <row r="43" spans="1:16" ht="59.25" customHeight="1" x14ac:dyDescent="0.25">
      <c r="A43" s="50">
        <v>40</v>
      </c>
      <c r="B43" s="51" t="s">
        <v>110</v>
      </c>
      <c r="C43" s="65" t="s">
        <v>962</v>
      </c>
      <c r="D43" s="65" t="s">
        <v>48</v>
      </c>
      <c r="E43" s="65" t="s">
        <v>48</v>
      </c>
      <c r="F43" s="65">
        <v>450000</v>
      </c>
      <c r="G43" s="65">
        <v>122130</v>
      </c>
      <c r="H43" s="65"/>
      <c r="I43" s="86">
        <v>43007</v>
      </c>
      <c r="J43" s="65"/>
      <c r="K43" s="65"/>
      <c r="L43" s="64"/>
      <c r="M43" s="65" t="s">
        <v>117</v>
      </c>
      <c r="N43" s="65" t="s">
        <v>48</v>
      </c>
    </row>
    <row r="44" spans="1:16" ht="62.25" customHeight="1" x14ac:dyDescent="0.25">
      <c r="A44" s="50">
        <v>41</v>
      </c>
      <c r="B44" s="51" t="s">
        <v>111</v>
      </c>
      <c r="C44" s="65" t="s">
        <v>963</v>
      </c>
      <c r="D44" s="65" t="s">
        <v>48</v>
      </c>
      <c r="E44" s="65" t="s">
        <v>48</v>
      </c>
      <c r="F44" s="65">
        <v>446000</v>
      </c>
      <c r="G44" s="65">
        <v>123616.26</v>
      </c>
      <c r="H44" s="65"/>
      <c r="I44" s="86">
        <v>43007</v>
      </c>
      <c r="J44" s="65"/>
      <c r="K44" s="65"/>
      <c r="L44" s="64"/>
      <c r="M44" s="65" t="s">
        <v>117</v>
      </c>
      <c r="N44" s="65" t="s">
        <v>48</v>
      </c>
    </row>
    <row r="45" spans="1:16" ht="55.5" customHeight="1" x14ac:dyDescent="0.25">
      <c r="A45" s="50">
        <v>42</v>
      </c>
      <c r="B45" s="51" t="s">
        <v>112</v>
      </c>
      <c r="C45" s="65" t="s">
        <v>964</v>
      </c>
      <c r="D45" s="65" t="s">
        <v>48</v>
      </c>
      <c r="E45" s="65">
        <v>410.7</v>
      </c>
      <c r="F45" s="65">
        <v>1070172.72</v>
      </c>
      <c r="G45" s="65">
        <v>1070172.72</v>
      </c>
      <c r="H45" s="65"/>
      <c r="I45" s="65"/>
      <c r="J45" s="65"/>
      <c r="K45" s="65"/>
      <c r="L45" s="64"/>
      <c r="M45" s="64" t="s">
        <v>113</v>
      </c>
      <c r="N45" s="65" t="s">
        <v>48</v>
      </c>
    </row>
    <row r="46" spans="1:16" ht="68.25" customHeight="1" x14ac:dyDescent="0.25">
      <c r="A46" s="50">
        <v>43</v>
      </c>
      <c r="B46" s="51" t="s">
        <v>114</v>
      </c>
      <c r="C46" s="65" t="s">
        <v>1044</v>
      </c>
      <c r="D46" s="65" t="s">
        <v>48</v>
      </c>
      <c r="E46" s="65">
        <v>150</v>
      </c>
      <c r="F46" s="65">
        <v>110735</v>
      </c>
      <c r="G46" s="65">
        <v>110735</v>
      </c>
      <c r="H46" s="65"/>
      <c r="I46" s="65"/>
      <c r="J46" s="65"/>
      <c r="K46" s="65"/>
      <c r="L46" s="64"/>
      <c r="M46" s="64" t="s">
        <v>113</v>
      </c>
      <c r="N46" s="65" t="s">
        <v>48</v>
      </c>
    </row>
    <row r="47" spans="1:16" ht="68.25" customHeight="1" x14ac:dyDescent="0.25">
      <c r="A47" s="50">
        <v>44</v>
      </c>
      <c r="B47" s="51" t="s">
        <v>115</v>
      </c>
      <c r="C47" s="65" t="s">
        <v>965</v>
      </c>
      <c r="D47" s="65" t="s">
        <v>48</v>
      </c>
      <c r="E47" s="65">
        <v>96</v>
      </c>
      <c r="F47" s="65">
        <v>58024.4</v>
      </c>
      <c r="G47" s="65">
        <v>58024.4</v>
      </c>
      <c r="H47" s="65"/>
      <c r="I47" s="65"/>
      <c r="J47" s="65"/>
      <c r="K47" s="65"/>
      <c r="L47" s="64"/>
      <c r="M47" s="64" t="s">
        <v>113</v>
      </c>
      <c r="N47" s="65" t="s">
        <v>48</v>
      </c>
    </row>
    <row r="48" spans="1:16" ht="60" x14ac:dyDescent="0.25">
      <c r="A48" s="50">
        <v>45</v>
      </c>
      <c r="B48" s="51" t="s">
        <v>34</v>
      </c>
      <c r="C48" s="65" t="s">
        <v>1045</v>
      </c>
      <c r="D48" s="65" t="s">
        <v>48</v>
      </c>
      <c r="E48" s="65">
        <v>111.4</v>
      </c>
      <c r="F48" s="65">
        <v>408989</v>
      </c>
      <c r="G48" s="65">
        <v>408989</v>
      </c>
      <c r="H48" s="65"/>
      <c r="I48" s="65"/>
      <c r="J48" s="65"/>
      <c r="K48" s="65"/>
      <c r="L48" s="64"/>
      <c r="M48" s="64" t="s">
        <v>113</v>
      </c>
      <c r="N48" s="65" t="s">
        <v>48</v>
      </c>
    </row>
    <row r="49" spans="1:14" ht="112.5" customHeight="1" x14ac:dyDescent="0.25">
      <c r="A49" s="50">
        <v>46</v>
      </c>
      <c r="B49" s="51" t="s">
        <v>119</v>
      </c>
      <c r="C49" s="65" t="s">
        <v>120</v>
      </c>
      <c r="D49" s="65" t="s">
        <v>121</v>
      </c>
      <c r="E49" s="65">
        <v>848</v>
      </c>
      <c r="F49" s="65">
        <v>0</v>
      </c>
      <c r="G49" s="65">
        <v>0</v>
      </c>
      <c r="H49" s="65">
        <v>4445128.71</v>
      </c>
      <c r="I49" s="86">
        <v>42405</v>
      </c>
      <c r="J49" s="65"/>
      <c r="K49" s="65" t="s">
        <v>122</v>
      </c>
      <c r="L49" s="64"/>
      <c r="M49" s="65" t="s">
        <v>123</v>
      </c>
      <c r="N49" s="65" t="s">
        <v>48</v>
      </c>
    </row>
    <row r="50" spans="1:14" ht="120.75" customHeight="1" x14ac:dyDescent="0.25">
      <c r="A50" s="50">
        <v>47</v>
      </c>
      <c r="B50" s="51" t="s">
        <v>124</v>
      </c>
      <c r="C50" s="65" t="s">
        <v>125</v>
      </c>
      <c r="D50" s="65" t="s">
        <v>126</v>
      </c>
      <c r="E50" s="65">
        <v>951</v>
      </c>
      <c r="F50" s="65">
        <v>0</v>
      </c>
      <c r="G50" s="65">
        <v>0</v>
      </c>
      <c r="H50" s="65">
        <v>4985044.1100000003</v>
      </c>
      <c r="I50" s="86">
        <v>42408</v>
      </c>
      <c r="J50" s="65"/>
      <c r="K50" s="65" t="s">
        <v>127</v>
      </c>
      <c r="L50" s="64"/>
      <c r="M50" s="65" t="s">
        <v>123</v>
      </c>
      <c r="N50" s="65" t="s">
        <v>48</v>
      </c>
    </row>
    <row r="51" spans="1:14" ht="79.5" customHeight="1" x14ac:dyDescent="0.25">
      <c r="A51" s="50">
        <v>48</v>
      </c>
      <c r="B51" s="51" t="s">
        <v>128</v>
      </c>
      <c r="C51" s="65"/>
      <c r="D51" s="65"/>
      <c r="E51" s="65">
        <v>0</v>
      </c>
      <c r="F51" s="65">
        <v>2214553</v>
      </c>
      <c r="G51" s="65">
        <v>0</v>
      </c>
      <c r="H51" s="65"/>
      <c r="I51" s="65"/>
      <c r="J51" s="65"/>
      <c r="K51" s="65"/>
      <c r="L51" s="64"/>
      <c r="M51" s="65" t="s">
        <v>123</v>
      </c>
      <c r="N51" s="65" t="s">
        <v>48</v>
      </c>
    </row>
    <row r="52" spans="1:14" ht="81" customHeight="1" x14ac:dyDescent="0.25">
      <c r="A52" s="50">
        <v>49</v>
      </c>
      <c r="B52" s="51" t="s">
        <v>129</v>
      </c>
      <c r="C52" s="65"/>
      <c r="D52" s="65"/>
      <c r="E52" s="65">
        <v>0</v>
      </c>
      <c r="F52" s="65">
        <v>975452</v>
      </c>
      <c r="G52" s="65">
        <v>0</v>
      </c>
      <c r="H52" s="65"/>
      <c r="I52" s="65"/>
      <c r="J52" s="65"/>
      <c r="K52" s="65"/>
      <c r="L52" s="64"/>
      <c r="M52" s="65" t="s">
        <v>123</v>
      </c>
      <c r="N52" s="65" t="s">
        <v>48</v>
      </c>
    </row>
    <row r="53" spans="1:14" s="5" customFormat="1" ht="94.5" customHeight="1" x14ac:dyDescent="0.25">
      <c r="A53" s="90">
        <v>50</v>
      </c>
      <c r="B53" s="91" t="s">
        <v>130</v>
      </c>
      <c r="C53" s="66" t="s">
        <v>131</v>
      </c>
      <c r="D53" s="66" t="s">
        <v>132</v>
      </c>
      <c r="E53" s="66">
        <v>235</v>
      </c>
      <c r="F53" s="66">
        <v>0</v>
      </c>
      <c r="G53" s="66">
        <v>0</v>
      </c>
      <c r="H53" s="66">
        <v>1593607.49</v>
      </c>
      <c r="I53" s="92">
        <v>42836</v>
      </c>
      <c r="J53" s="66"/>
      <c r="K53" s="66" t="s">
        <v>133</v>
      </c>
      <c r="L53" s="66" t="s">
        <v>1283</v>
      </c>
      <c r="M53" s="66" t="s">
        <v>38</v>
      </c>
      <c r="N53" s="65" t="s">
        <v>48</v>
      </c>
    </row>
    <row r="54" spans="1:14" ht="120" x14ac:dyDescent="0.25">
      <c r="A54" s="50">
        <v>51</v>
      </c>
      <c r="B54" s="51" t="s">
        <v>134</v>
      </c>
      <c r="C54" s="65" t="s">
        <v>966</v>
      </c>
      <c r="D54" s="65" t="s">
        <v>135</v>
      </c>
      <c r="E54" s="65">
        <v>34.5</v>
      </c>
      <c r="F54" s="65">
        <v>1371000</v>
      </c>
      <c r="G54" s="65">
        <v>0</v>
      </c>
      <c r="H54" s="65">
        <v>1027162.29</v>
      </c>
      <c r="I54" s="86">
        <v>43007</v>
      </c>
      <c r="J54" s="65"/>
      <c r="K54" s="65" t="s">
        <v>136</v>
      </c>
      <c r="L54" s="64"/>
      <c r="M54" s="65" t="s">
        <v>123</v>
      </c>
      <c r="N54" s="65" t="s">
        <v>48</v>
      </c>
    </row>
    <row r="55" spans="1:14" ht="112.5" customHeight="1" x14ac:dyDescent="0.25">
      <c r="A55" s="50">
        <v>52</v>
      </c>
      <c r="B55" s="93" t="s">
        <v>137</v>
      </c>
      <c r="C55" s="65" t="s">
        <v>967</v>
      </c>
      <c r="D55" s="65"/>
      <c r="E55" s="65">
        <v>15.2</v>
      </c>
      <c r="F55" s="65">
        <v>24095.94</v>
      </c>
      <c r="G55" s="65">
        <v>0</v>
      </c>
      <c r="H55" s="65">
        <v>0</v>
      </c>
      <c r="I55" s="65"/>
      <c r="J55" s="65"/>
      <c r="K55" s="65" t="s">
        <v>138</v>
      </c>
      <c r="L55" s="64"/>
      <c r="M55" s="65" t="s">
        <v>123</v>
      </c>
      <c r="N55" s="65" t="s">
        <v>48</v>
      </c>
    </row>
    <row r="56" spans="1:14" ht="108.75" customHeight="1" x14ac:dyDescent="0.25">
      <c r="A56" s="50">
        <v>53</v>
      </c>
      <c r="B56" s="93" t="s">
        <v>139</v>
      </c>
      <c r="C56" s="65" t="s">
        <v>968</v>
      </c>
      <c r="D56" s="65"/>
      <c r="E56" s="65">
        <v>0</v>
      </c>
      <c r="F56" s="65">
        <v>70750</v>
      </c>
      <c r="G56" s="65">
        <v>0</v>
      </c>
      <c r="H56" s="65">
        <v>0</v>
      </c>
      <c r="I56" s="65"/>
      <c r="J56" s="65"/>
      <c r="K56" s="65" t="s">
        <v>140</v>
      </c>
      <c r="L56" s="64"/>
      <c r="M56" s="65" t="s">
        <v>123</v>
      </c>
      <c r="N56" s="65" t="s">
        <v>48</v>
      </c>
    </row>
    <row r="57" spans="1:14" ht="138.75" customHeight="1" x14ac:dyDescent="0.25">
      <c r="A57" s="50">
        <v>54</v>
      </c>
      <c r="B57" s="51" t="s">
        <v>137</v>
      </c>
      <c r="C57" s="65" t="s">
        <v>969</v>
      </c>
      <c r="D57" s="65" t="s">
        <v>372</v>
      </c>
      <c r="E57" s="65">
        <v>22.6</v>
      </c>
      <c r="F57" s="65">
        <v>0</v>
      </c>
      <c r="G57" s="65">
        <v>0</v>
      </c>
      <c r="H57" s="65">
        <v>126385.13</v>
      </c>
      <c r="I57" s="86">
        <v>41115</v>
      </c>
      <c r="J57" s="65"/>
      <c r="K57" s="65" t="s">
        <v>373</v>
      </c>
      <c r="L57" s="64"/>
      <c r="M57" s="65" t="s">
        <v>123</v>
      </c>
      <c r="N57" s="65" t="s">
        <v>48</v>
      </c>
    </row>
    <row r="58" spans="1:14" s="5" customFormat="1" ht="135" x14ac:dyDescent="0.25">
      <c r="A58" s="90">
        <v>55</v>
      </c>
      <c r="B58" s="91" t="s">
        <v>374</v>
      </c>
      <c r="C58" s="66" t="s">
        <v>1284</v>
      </c>
      <c r="D58" s="66" t="s">
        <v>141</v>
      </c>
      <c r="E58" s="66">
        <v>31.9</v>
      </c>
      <c r="F58" s="66">
        <v>896500</v>
      </c>
      <c r="G58" s="66">
        <v>0</v>
      </c>
      <c r="H58" s="66">
        <v>477230.7</v>
      </c>
      <c r="I58" s="92">
        <v>43463</v>
      </c>
      <c r="J58" s="66"/>
      <c r="K58" s="66" t="s">
        <v>142</v>
      </c>
      <c r="L58" s="66" t="s">
        <v>1285</v>
      </c>
      <c r="M58" s="66" t="s">
        <v>1342</v>
      </c>
      <c r="N58" s="65" t="s">
        <v>48</v>
      </c>
    </row>
    <row r="59" spans="1:14" ht="110.25" customHeight="1" x14ac:dyDescent="0.25">
      <c r="A59" s="50">
        <v>56</v>
      </c>
      <c r="B59" s="51" t="s">
        <v>143</v>
      </c>
      <c r="C59" s="65" t="s">
        <v>970</v>
      </c>
      <c r="D59" s="65" t="s">
        <v>48</v>
      </c>
      <c r="E59" s="65">
        <v>0</v>
      </c>
      <c r="F59" s="65">
        <v>277106</v>
      </c>
      <c r="G59" s="65">
        <v>0</v>
      </c>
      <c r="H59" s="65">
        <v>0</v>
      </c>
      <c r="I59" s="65"/>
      <c r="J59" s="65"/>
      <c r="K59" s="65" t="s">
        <v>140</v>
      </c>
      <c r="L59" s="64"/>
      <c r="M59" s="65" t="s">
        <v>123</v>
      </c>
      <c r="N59" s="65" t="s">
        <v>48</v>
      </c>
    </row>
    <row r="60" spans="1:14" ht="79.5" customHeight="1" x14ac:dyDescent="0.25">
      <c r="A60" s="50">
        <v>57</v>
      </c>
      <c r="B60" s="51" t="s">
        <v>144</v>
      </c>
      <c r="C60" s="65" t="s">
        <v>971</v>
      </c>
      <c r="D60" s="65" t="s">
        <v>48</v>
      </c>
      <c r="E60" s="65">
        <v>0</v>
      </c>
      <c r="F60" s="65">
        <v>80988.5</v>
      </c>
      <c r="G60" s="65"/>
      <c r="H60" s="65"/>
      <c r="I60" s="65"/>
      <c r="J60" s="65"/>
      <c r="K60" s="65"/>
      <c r="L60" s="64"/>
      <c r="M60" s="65" t="s">
        <v>123</v>
      </c>
      <c r="N60" s="65" t="s">
        <v>48</v>
      </c>
    </row>
    <row r="61" spans="1:14" ht="75.75" customHeight="1" x14ac:dyDescent="0.25">
      <c r="A61" s="50">
        <v>58</v>
      </c>
      <c r="B61" s="51" t="s">
        <v>145</v>
      </c>
      <c r="C61" s="65" t="s">
        <v>972</v>
      </c>
      <c r="D61" s="65" t="s">
        <v>48</v>
      </c>
      <c r="E61" s="65">
        <v>0</v>
      </c>
      <c r="F61" s="65">
        <v>1518822</v>
      </c>
      <c r="G61" s="65"/>
      <c r="H61" s="65"/>
      <c r="I61" s="65"/>
      <c r="J61" s="65"/>
      <c r="K61" s="65"/>
      <c r="L61" s="64"/>
      <c r="M61" s="65" t="s">
        <v>123</v>
      </c>
      <c r="N61" s="65" t="s">
        <v>48</v>
      </c>
    </row>
    <row r="62" spans="1:14" ht="80.25" customHeight="1" x14ac:dyDescent="0.25">
      <c r="A62" s="50">
        <v>59</v>
      </c>
      <c r="B62" s="51" t="s">
        <v>146</v>
      </c>
      <c r="C62" s="65" t="s">
        <v>971</v>
      </c>
      <c r="D62" s="65" t="s">
        <v>48</v>
      </c>
      <c r="E62" s="65">
        <v>0</v>
      </c>
      <c r="F62" s="65">
        <v>1509650</v>
      </c>
      <c r="G62" s="65"/>
      <c r="H62" s="65"/>
      <c r="I62" s="65"/>
      <c r="J62" s="65"/>
      <c r="K62" s="65"/>
      <c r="L62" s="64"/>
      <c r="M62" s="65" t="s">
        <v>123</v>
      </c>
      <c r="N62" s="65" t="s">
        <v>48</v>
      </c>
    </row>
    <row r="63" spans="1:14" ht="120" x14ac:dyDescent="0.25">
      <c r="A63" s="50">
        <v>60</v>
      </c>
      <c r="B63" s="51" t="s">
        <v>147</v>
      </c>
      <c r="C63" s="65" t="s">
        <v>1046</v>
      </c>
      <c r="D63" s="65" t="s">
        <v>148</v>
      </c>
      <c r="E63" s="65">
        <v>37.9</v>
      </c>
      <c r="F63" s="65">
        <v>896580</v>
      </c>
      <c r="G63" s="65">
        <v>0</v>
      </c>
      <c r="H63" s="65">
        <v>625983.68999999994</v>
      </c>
      <c r="I63" s="86">
        <v>43206</v>
      </c>
      <c r="J63" s="65"/>
      <c r="K63" s="65" t="s">
        <v>149</v>
      </c>
      <c r="L63" s="64"/>
      <c r="M63" s="65" t="s">
        <v>123</v>
      </c>
      <c r="N63" s="65" t="s">
        <v>48</v>
      </c>
    </row>
    <row r="64" spans="1:14" s="5" customFormat="1" ht="120" x14ac:dyDescent="0.25">
      <c r="A64" s="90">
        <v>61</v>
      </c>
      <c r="B64" s="91" t="s">
        <v>150</v>
      </c>
      <c r="C64" s="66" t="s">
        <v>1047</v>
      </c>
      <c r="D64" s="66" t="s">
        <v>151</v>
      </c>
      <c r="E64" s="66">
        <v>33.200000000000003</v>
      </c>
      <c r="F64" s="66">
        <v>986238</v>
      </c>
      <c r="G64" s="66">
        <v>0</v>
      </c>
      <c r="H64" s="66">
        <v>475232.1</v>
      </c>
      <c r="I64" s="92">
        <v>43482</v>
      </c>
      <c r="J64" s="92">
        <v>43854</v>
      </c>
      <c r="K64" s="66" t="s">
        <v>152</v>
      </c>
      <c r="L64" s="66" t="s">
        <v>1038</v>
      </c>
      <c r="M64" s="66" t="s">
        <v>38</v>
      </c>
      <c r="N64" s="65" t="s">
        <v>48</v>
      </c>
    </row>
    <row r="65" spans="1:14" s="5" customFormat="1" ht="123.75" customHeight="1" x14ac:dyDescent="0.25">
      <c r="A65" s="90">
        <v>62</v>
      </c>
      <c r="B65" s="91" t="s">
        <v>153</v>
      </c>
      <c r="C65" s="66" t="s">
        <v>1048</v>
      </c>
      <c r="D65" s="66" t="s">
        <v>154</v>
      </c>
      <c r="E65" s="66">
        <v>41.6</v>
      </c>
      <c r="F65" s="66">
        <v>896580</v>
      </c>
      <c r="G65" s="66">
        <v>0</v>
      </c>
      <c r="H65" s="66">
        <v>853397.79</v>
      </c>
      <c r="I65" s="92">
        <v>43459</v>
      </c>
      <c r="J65" s="66"/>
      <c r="K65" s="66" t="s">
        <v>155</v>
      </c>
      <c r="L65" s="66" t="s">
        <v>1289</v>
      </c>
      <c r="M65" s="66" t="s">
        <v>38</v>
      </c>
      <c r="N65" s="65" t="s">
        <v>48</v>
      </c>
    </row>
    <row r="66" spans="1:14" ht="120" x14ac:dyDescent="0.25">
      <c r="A66" s="50">
        <v>63</v>
      </c>
      <c r="B66" s="51" t="s">
        <v>156</v>
      </c>
      <c r="C66" s="65" t="s">
        <v>1049</v>
      </c>
      <c r="D66" s="65" t="s">
        <v>157</v>
      </c>
      <c r="E66" s="65">
        <v>39.299999999999997</v>
      </c>
      <c r="F66" s="65">
        <v>647256.4</v>
      </c>
      <c r="G66" s="65">
        <v>0</v>
      </c>
      <c r="H66" s="65">
        <v>499604</v>
      </c>
      <c r="I66" s="86">
        <v>43475</v>
      </c>
      <c r="J66" s="65"/>
      <c r="K66" s="65" t="s">
        <v>158</v>
      </c>
      <c r="L66" s="64"/>
      <c r="M66" s="65" t="s">
        <v>123</v>
      </c>
      <c r="N66" s="65" t="s">
        <v>48</v>
      </c>
    </row>
    <row r="67" spans="1:14" ht="78" customHeight="1" x14ac:dyDescent="0.25">
      <c r="A67" s="50">
        <v>64</v>
      </c>
      <c r="B67" s="51" t="s">
        <v>159</v>
      </c>
      <c r="C67" s="65" t="s">
        <v>941</v>
      </c>
      <c r="D67" s="65" t="s">
        <v>48</v>
      </c>
      <c r="E67" s="65">
        <v>120</v>
      </c>
      <c r="F67" s="65">
        <v>322034.03999999998</v>
      </c>
      <c r="G67" s="65"/>
      <c r="H67" s="65"/>
      <c r="I67" s="65"/>
      <c r="J67" s="65"/>
      <c r="K67" s="65" t="s">
        <v>160</v>
      </c>
      <c r="L67" s="64"/>
      <c r="M67" s="65" t="s">
        <v>123</v>
      </c>
      <c r="N67" s="65" t="s">
        <v>48</v>
      </c>
    </row>
    <row r="68" spans="1:14" ht="78" customHeight="1" x14ac:dyDescent="0.25">
      <c r="A68" s="50">
        <v>65</v>
      </c>
      <c r="B68" s="51" t="s">
        <v>161</v>
      </c>
      <c r="C68" s="65" t="s">
        <v>941</v>
      </c>
      <c r="D68" s="65" t="s">
        <v>48</v>
      </c>
      <c r="E68" s="65">
        <v>300</v>
      </c>
      <c r="F68" s="65">
        <v>932023.53</v>
      </c>
      <c r="G68" s="65"/>
      <c r="H68" s="65"/>
      <c r="I68" s="65"/>
      <c r="J68" s="65"/>
      <c r="K68" s="65" t="s">
        <v>160</v>
      </c>
      <c r="L68" s="64"/>
      <c r="M68" s="65" t="s">
        <v>123</v>
      </c>
      <c r="N68" s="65" t="s">
        <v>48</v>
      </c>
    </row>
    <row r="69" spans="1:14" ht="80.25" customHeight="1" x14ac:dyDescent="0.25">
      <c r="A69" s="50">
        <v>66</v>
      </c>
      <c r="B69" s="51" t="s">
        <v>98</v>
      </c>
      <c r="C69" s="65" t="s">
        <v>940</v>
      </c>
      <c r="D69" s="65" t="s">
        <v>48</v>
      </c>
      <c r="E69" s="65">
        <v>2000</v>
      </c>
      <c r="F69" s="65">
        <v>8991732.3300000001</v>
      </c>
      <c r="G69" s="65"/>
      <c r="H69" s="65"/>
      <c r="I69" s="65"/>
      <c r="J69" s="65"/>
      <c r="K69" s="65" t="s">
        <v>160</v>
      </c>
      <c r="L69" s="64"/>
      <c r="M69" s="65" t="s">
        <v>123</v>
      </c>
      <c r="N69" s="65" t="s">
        <v>48</v>
      </c>
    </row>
    <row r="70" spans="1:14" ht="78" customHeight="1" x14ac:dyDescent="0.25">
      <c r="A70" s="50">
        <v>67</v>
      </c>
      <c r="B70" s="51" t="s">
        <v>162</v>
      </c>
      <c r="C70" s="65" t="s">
        <v>163</v>
      </c>
      <c r="D70" s="65" t="s">
        <v>164</v>
      </c>
      <c r="E70" s="65">
        <v>800</v>
      </c>
      <c r="F70" s="65">
        <v>0</v>
      </c>
      <c r="G70" s="65">
        <v>0</v>
      </c>
      <c r="H70" s="65">
        <v>5241897.07</v>
      </c>
      <c r="I70" s="86">
        <v>41586</v>
      </c>
      <c r="J70" s="65"/>
      <c r="K70" s="65" t="s">
        <v>165</v>
      </c>
      <c r="L70" s="64"/>
      <c r="M70" s="65" t="s">
        <v>123</v>
      </c>
      <c r="N70" s="65" t="s">
        <v>48</v>
      </c>
    </row>
    <row r="71" spans="1:14" ht="74.25" customHeight="1" x14ac:dyDescent="0.25">
      <c r="A71" s="50">
        <v>68</v>
      </c>
      <c r="B71" s="51" t="s">
        <v>98</v>
      </c>
      <c r="C71" s="65" t="s">
        <v>939</v>
      </c>
      <c r="D71" s="65"/>
      <c r="E71" s="65">
        <v>513.5</v>
      </c>
      <c r="F71" s="65">
        <v>2790385.84</v>
      </c>
      <c r="G71" s="65"/>
      <c r="H71" s="65"/>
      <c r="I71" s="65"/>
      <c r="J71" s="65"/>
      <c r="K71" s="65" t="s">
        <v>166</v>
      </c>
      <c r="L71" s="64"/>
      <c r="M71" s="65" t="s">
        <v>123</v>
      </c>
      <c r="N71" s="65" t="s">
        <v>48</v>
      </c>
    </row>
    <row r="72" spans="1:14" ht="73.5" customHeight="1" x14ac:dyDescent="0.25">
      <c r="A72" s="50">
        <v>69</v>
      </c>
      <c r="B72" s="51" t="s">
        <v>98</v>
      </c>
      <c r="C72" s="65" t="s">
        <v>938</v>
      </c>
      <c r="D72" s="94" t="s">
        <v>375</v>
      </c>
      <c r="E72" s="65">
        <v>605.9</v>
      </c>
      <c r="F72" s="65">
        <v>57574</v>
      </c>
      <c r="G72" s="65"/>
      <c r="H72" s="65">
        <v>7599772.1500000004</v>
      </c>
      <c r="I72" s="86">
        <v>41115</v>
      </c>
      <c r="J72" s="65"/>
      <c r="K72" s="65" t="s">
        <v>376</v>
      </c>
      <c r="L72" s="64"/>
      <c r="M72" s="65" t="s">
        <v>123</v>
      </c>
      <c r="N72" s="65" t="s">
        <v>48</v>
      </c>
    </row>
    <row r="73" spans="1:14" ht="76.5" customHeight="1" x14ac:dyDescent="0.25">
      <c r="A73" s="50">
        <v>70</v>
      </c>
      <c r="B73" s="51" t="s">
        <v>167</v>
      </c>
      <c r="C73" s="65" t="s">
        <v>938</v>
      </c>
      <c r="D73" s="65" t="s">
        <v>377</v>
      </c>
      <c r="E73" s="65">
        <v>81.099999999999994</v>
      </c>
      <c r="F73" s="65">
        <v>1215326.21</v>
      </c>
      <c r="G73" s="65"/>
      <c r="H73" s="65">
        <v>779495.14</v>
      </c>
      <c r="I73" s="86">
        <v>41115</v>
      </c>
      <c r="J73" s="65"/>
      <c r="K73" s="65" t="s">
        <v>378</v>
      </c>
      <c r="L73" s="64"/>
      <c r="M73" s="65" t="s">
        <v>123</v>
      </c>
      <c r="N73" s="65" t="s">
        <v>48</v>
      </c>
    </row>
    <row r="74" spans="1:14" ht="79.5" customHeight="1" x14ac:dyDescent="0.25">
      <c r="A74" s="50">
        <v>71</v>
      </c>
      <c r="B74" s="51" t="s">
        <v>98</v>
      </c>
      <c r="C74" s="65" t="s">
        <v>937</v>
      </c>
      <c r="D74" s="65" t="s">
        <v>48</v>
      </c>
      <c r="E74" s="65">
        <v>600</v>
      </c>
      <c r="F74" s="65">
        <v>3947405.04</v>
      </c>
      <c r="G74" s="65"/>
      <c r="H74" s="65"/>
      <c r="I74" s="65"/>
      <c r="J74" s="65"/>
      <c r="K74" s="65" t="s">
        <v>168</v>
      </c>
      <c r="L74" s="64"/>
      <c r="M74" s="65" t="s">
        <v>123</v>
      </c>
      <c r="N74" s="65" t="s">
        <v>48</v>
      </c>
    </row>
    <row r="75" spans="1:14" ht="75" x14ac:dyDescent="0.25">
      <c r="A75" s="50">
        <v>72</v>
      </c>
      <c r="B75" s="51" t="s">
        <v>169</v>
      </c>
      <c r="C75" s="65" t="s">
        <v>936</v>
      </c>
      <c r="D75" s="65" t="s">
        <v>48</v>
      </c>
      <c r="E75" s="65">
        <v>50</v>
      </c>
      <c r="F75" s="65">
        <v>983591</v>
      </c>
      <c r="G75" s="65"/>
      <c r="H75" s="65"/>
      <c r="I75" s="65"/>
      <c r="J75" s="65"/>
      <c r="K75" s="65" t="s">
        <v>170</v>
      </c>
      <c r="L75" s="64"/>
      <c r="M75" s="65" t="s">
        <v>123</v>
      </c>
      <c r="N75" s="65" t="s">
        <v>48</v>
      </c>
    </row>
    <row r="76" spans="1:14" s="5" customFormat="1" ht="105" x14ac:dyDescent="0.25">
      <c r="A76" s="90">
        <v>73</v>
      </c>
      <c r="B76" s="91" t="s">
        <v>171</v>
      </c>
      <c r="C76" s="66" t="s">
        <v>935</v>
      </c>
      <c r="D76" s="95" t="s">
        <v>379</v>
      </c>
      <c r="E76" s="66">
        <v>81.099999999999994</v>
      </c>
      <c r="F76" s="66">
        <v>119392</v>
      </c>
      <c r="G76" s="66"/>
      <c r="H76" s="66">
        <v>564777.80000000005</v>
      </c>
      <c r="I76" s="92">
        <v>41267</v>
      </c>
      <c r="J76" s="92">
        <v>42961</v>
      </c>
      <c r="K76" s="66" t="s">
        <v>380</v>
      </c>
      <c r="L76" s="66" t="s">
        <v>1096</v>
      </c>
      <c r="M76" s="66" t="s">
        <v>38</v>
      </c>
      <c r="N76" s="65" t="s">
        <v>48</v>
      </c>
    </row>
    <row r="77" spans="1:14" ht="75" x14ac:dyDescent="0.25">
      <c r="A77" s="50">
        <v>74</v>
      </c>
      <c r="B77" s="51" t="s">
        <v>172</v>
      </c>
      <c r="C77" s="65" t="s">
        <v>934</v>
      </c>
      <c r="D77" s="65" t="s">
        <v>48</v>
      </c>
      <c r="E77" s="65">
        <v>30</v>
      </c>
      <c r="F77" s="65">
        <v>17819</v>
      </c>
      <c r="G77" s="65"/>
      <c r="H77" s="65"/>
      <c r="I77" s="65"/>
      <c r="J77" s="65"/>
      <c r="K77" s="65" t="s">
        <v>173</v>
      </c>
      <c r="L77" s="64"/>
      <c r="M77" s="65" t="s">
        <v>123</v>
      </c>
      <c r="N77" s="65" t="s">
        <v>48</v>
      </c>
    </row>
    <row r="78" spans="1:14" ht="78.75" customHeight="1" x14ac:dyDescent="0.25">
      <c r="A78" s="50">
        <v>75</v>
      </c>
      <c r="B78" s="51" t="s">
        <v>98</v>
      </c>
      <c r="C78" s="65" t="s">
        <v>933</v>
      </c>
      <c r="D78" s="65" t="s">
        <v>174</v>
      </c>
      <c r="E78" s="65">
        <v>426.5</v>
      </c>
      <c r="F78" s="65">
        <v>0</v>
      </c>
      <c r="G78" s="65">
        <v>0</v>
      </c>
      <c r="H78" s="65">
        <v>0</v>
      </c>
      <c r="I78" s="65"/>
      <c r="J78" s="65"/>
      <c r="K78" s="65"/>
      <c r="L78" s="64"/>
      <c r="M78" s="65" t="s">
        <v>123</v>
      </c>
      <c r="N78" s="65" t="s">
        <v>48</v>
      </c>
    </row>
    <row r="79" spans="1:14" s="5" customFormat="1" ht="75" x14ac:dyDescent="0.25">
      <c r="A79" s="90">
        <v>76</v>
      </c>
      <c r="B79" s="91" t="s">
        <v>98</v>
      </c>
      <c r="C79" s="66" t="s">
        <v>932</v>
      </c>
      <c r="D79" s="66" t="s">
        <v>175</v>
      </c>
      <c r="E79" s="66">
        <v>219.5</v>
      </c>
      <c r="F79" s="66">
        <v>1037002</v>
      </c>
      <c r="G79" s="66"/>
      <c r="H79" s="66"/>
      <c r="I79" s="92"/>
      <c r="J79" s="66"/>
      <c r="K79" s="66" t="s">
        <v>173</v>
      </c>
      <c r="L79" s="66" t="s">
        <v>1282</v>
      </c>
      <c r="M79" s="66"/>
      <c r="N79" s="65"/>
    </row>
    <row r="80" spans="1:14" ht="81.75" customHeight="1" x14ac:dyDescent="0.25">
      <c r="A80" s="50">
        <v>77</v>
      </c>
      <c r="B80" s="51" t="s">
        <v>176</v>
      </c>
      <c r="C80" s="65" t="s">
        <v>930</v>
      </c>
      <c r="D80" s="65" t="s">
        <v>177</v>
      </c>
      <c r="E80" s="65">
        <v>177.5</v>
      </c>
      <c r="F80" s="65">
        <v>11729</v>
      </c>
      <c r="G80" s="65">
        <v>11729</v>
      </c>
      <c r="H80" s="65">
        <v>2184938.33</v>
      </c>
      <c r="I80" s="86">
        <v>41451</v>
      </c>
      <c r="J80" s="65"/>
      <c r="K80" s="65" t="s">
        <v>178</v>
      </c>
      <c r="L80" s="64"/>
      <c r="M80" s="65" t="s">
        <v>123</v>
      </c>
      <c r="N80" s="65" t="s">
        <v>48</v>
      </c>
    </row>
    <row r="81" spans="1:14" ht="79.5" customHeight="1" x14ac:dyDescent="0.25">
      <c r="A81" s="50">
        <v>78</v>
      </c>
      <c r="B81" s="51" t="s">
        <v>179</v>
      </c>
      <c r="C81" s="65" t="s">
        <v>930</v>
      </c>
      <c r="D81" s="65" t="s">
        <v>180</v>
      </c>
      <c r="E81" s="65">
        <v>65.099999999999994</v>
      </c>
      <c r="F81" s="65">
        <v>13120</v>
      </c>
      <c r="G81" s="65">
        <v>13120</v>
      </c>
      <c r="H81" s="65">
        <v>1015535.38</v>
      </c>
      <c r="I81" s="86">
        <v>41451</v>
      </c>
      <c r="J81" s="65"/>
      <c r="K81" s="65" t="s">
        <v>181</v>
      </c>
      <c r="L81" s="64"/>
      <c r="M81" s="65" t="s">
        <v>123</v>
      </c>
      <c r="N81" s="65" t="s">
        <v>48</v>
      </c>
    </row>
    <row r="82" spans="1:14" ht="76.5" customHeight="1" x14ac:dyDescent="0.25">
      <c r="A82" s="50">
        <v>79</v>
      </c>
      <c r="B82" s="51" t="s">
        <v>182</v>
      </c>
      <c r="C82" s="65" t="s">
        <v>930</v>
      </c>
      <c r="D82" s="65" t="s">
        <v>183</v>
      </c>
      <c r="E82" s="65">
        <v>657.5</v>
      </c>
      <c r="F82" s="65">
        <v>68644</v>
      </c>
      <c r="G82" s="65">
        <v>60226.6</v>
      </c>
      <c r="H82" s="65">
        <v>7756908.1299999999</v>
      </c>
      <c r="I82" s="96">
        <v>41451</v>
      </c>
      <c r="J82" s="65"/>
      <c r="K82" s="65" t="s">
        <v>184</v>
      </c>
      <c r="L82" s="64"/>
      <c r="M82" s="65" t="s">
        <v>123</v>
      </c>
      <c r="N82" s="65" t="s">
        <v>48</v>
      </c>
    </row>
    <row r="83" spans="1:14" ht="75.75" customHeight="1" x14ac:dyDescent="0.25">
      <c r="A83" s="50">
        <v>80</v>
      </c>
      <c r="B83" s="51" t="s">
        <v>185</v>
      </c>
      <c r="C83" s="65" t="s">
        <v>928</v>
      </c>
      <c r="D83" s="65" t="s">
        <v>186</v>
      </c>
      <c r="E83" s="65">
        <v>1085.3</v>
      </c>
      <c r="F83" s="65">
        <v>84627</v>
      </c>
      <c r="G83" s="65">
        <v>47743.14</v>
      </c>
      <c r="H83" s="65">
        <v>3471889.37</v>
      </c>
      <c r="I83" s="86">
        <v>41451</v>
      </c>
      <c r="J83" s="65"/>
      <c r="K83" s="65" t="s">
        <v>187</v>
      </c>
      <c r="L83" s="64"/>
      <c r="M83" s="65" t="s">
        <v>123</v>
      </c>
      <c r="N83" s="65" t="s">
        <v>48</v>
      </c>
    </row>
    <row r="84" spans="1:14" ht="78" customHeight="1" x14ac:dyDescent="0.25">
      <c r="A84" s="50">
        <v>81</v>
      </c>
      <c r="B84" s="51" t="s">
        <v>185</v>
      </c>
      <c r="C84" s="65" t="s">
        <v>930</v>
      </c>
      <c r="D84" s="65" t="s">
        <v>188</v>
      </c>
      <c r="E84" s="65">
        <v>1387.9</v>
      </c>
      <c r="F84" s="65">
        <v>84627</v>
      </c>
      <c r="G84" s="65">
        <v>47743.14</v>
      </c>
      <c r="H84" s="65">
        <v>6403717.5800000001</v>
      </c>
      <c r="I84" s="86">
        <v>41451</v>
      </c>
      <c r="J84" s="65"/>
      <c r="K84" s="65" t="s">
        <v>189</v>
      </c>
      <c r="L84" s="64"/>
      <c r="M84" s="65" t="s">
        <v>123</v>
      </c>
      <c r="N84" s="65" t="s">
        <v>48</v>
      </c>
    </row>
    <row r="85" spans="1:14" ht="75.75" customHeight="1" x14ac:dyDescent="0.25">
      <c r="A85" s="50">
        <v>82</v>
      </c>
      <c r="B85" s="51" t="s">
        <v>190</v>
      </c>
      <c r="C85" s="65" t="s">
        <v>931</v>
      </c>
      <c r="D85" s="65" t="s">
        <v>191</v>
      </c>
      <c r="E85" s="65">
        <v>316.3</v>
      </c>
      <c r="F85" s="65">
        <v>60497</v>
      </c>
      <c r="G85" s="65">
        <v>60497</v>
      </c>
      <c r="H85" s="65">
        <v>1535436.39</v>
      </c>
      <c r="I85" s="86">
        <v>41451</v>
      </c>
      <c r="J85" s="65"/>
      <c r="K85" s="65" t="s">
        <v>192</v>
      </c>
      <c r="L85" s="64"/>
      <c r="M85" s="65" t="s">
        <v>123</v>
      </c>
      <c r="N85" s="65" t="s">
        <v>48</v>
      </c>
    </row>
    <row r="86" spans="1:14" ht="76.5" customHeight="1" x14ac:dyDescent="0.25">
      <c r="A86" s="50">
        <v>83</v>
      </c>
      <c r="B86" s="51" t="s">
        <v>193</v>
      </c>
      <c r="C86" s="65" t="s">
        <v>930</v>
      </c>
      <c r="D86" s="65" t="s">
        <v>194</v>
      </c>
      <c r="E86" s="65">
        <v>798.4</v>
      </c>
      <c r="F86" s="65">
        <v>179692</v>
      </c>
      <c r="G86" s="65">
        <v>56333.08</v>
      </c>
      <c r="H86" s="65">
        <v>5168967.09</v>
      </c>
      <c r="I86" s="86">
        <v>41451</v>
      </c>
      <c r="J86" s="65"/>
      <c r="K86" s="65" t="s">
        <v>195</v>
      </c>
      <c r="L86" s="64"/>
      <c r="M86" s="65" t="s">
        <v>123</v>
      </c>
      <c r="N86" s="65" t="s">
        <v>48</v>
      </c>
    </row>
    <row r="87" spans="1:14" s="5" customFormat="1" ht="94.5" customHeight="1" x14ac:dyDescent="0.25">
      <c r="A87" s="90">
        <v>84</v>
      </c>
      <c r="B87" s="91" t="s">
        <v>193</v>
      </c>
      <c r="C87" s="66" t="s">
        <v>930</v>
      </c>
      <c r="D87" s="66" t="s">
        <v>196</v>
      </c>
      <c r="E87" s="66">
        <v>399.1</v>
      </c>
      <c r="F87" s="66">
        <v>179692</v>
      </c>
      <c r="G87" s="66">
        <v>56333.08</v>
      </c>
      <c r="H87" s="66">
        <v>4912726.13</v>
      </c>
      <c r="I87" s="92">
        <v>41451</v>
      </c>
      <c r="J87" s="92">
        <v>43615</v>
      </c>
      <c r="K87" s="66" t="s">
        <v>197</v>
      </c>
      <c r="L87" s="66" t="s">
        <v>1099</v>
      </c>
      <c r="M87" s="66"/>
      <c r="N87" s="65"/>
    </row>
    <row r="88" spans="1:14" s="5" customFormat="1" ht="188.25" customHeight="1" x14ac:dyDescent="0.25">
      <c r="A88" s="90">
        <v>85</v>
      </c>
      <c r="B88" s="91" t="s">
        <v>193</v>
      </c>
      <c r="C88" s="66" t="s">
        <v>928</v>
      </c>
      <c r="D88" s="66" t="s">
        <v>198</v>
      </c>
      <c r="E88" s="66">
        <v>1060.9000000000001</v>
      </c>
      <c r="F88" s="66">
        <v>179692</v>
      </c>
      <c r="G88" s="66">
        <v>0</v>
      </c>
      <c r="H88" s="66">
        <v>13059160.98</v>
      </c>
      <c r="I88" s="92">
        <v>41451</v>
      </c>
      <c r="J88" s="92">
        <v>44485</v>
      </c>
      <c r="K88" s="66" t="s">
        <v>199</v>
      </c>
      <c r="L88" s="66" t="s">
        <v>1277</v>
      </c>
      <c r="M88" s="66"/>
      <c r="N88" s="65"/>
    </row>
    <row r="89" spans="1:14" ht="74.25" customHeight="1" x14ac:dyDescent="0.25">
      <c r="A89" s="50">
        <v>86</v>
      </c>
      <c r="B89" s="51" t="s">
        <v>200</v>
      </c>
      <c r="C89" s="65" t="s">
        <v>928</v>
      </c>
      <c r="D89" s="65" t="s">
        <v>201</v>
      </c>
      <c r="E89" s="65">
        <v>41.8</v>
      </c>
      <c r="F89" s="65">
        <v>16400</v>
      </c>
      <c r="G89" s="65">
        <v>16400</v>
      </c>
      <c r="H89" s="65">
        <v>514537.59</v>
      </c>
      <c r="I89" s="86">
        <v>41451</v>
      </c>
      <c r="J89" s="65"/>
      <c r="K89" s="65" t="s">
        <v>202</v>
      </c>
      <c r="L89" s="64"/>
      <c r="M89" s="65" t="s">
        <v>123</v>
      </c>
      <c r="N89" s="65" t="s">
        <v>48</v>
      </c>
    </row>
    <row r="90" spans="1:14" s="5" customFormat="1" ht="74.25" customHeight="1" x14ac:dyDescent="0.25">
      <c r="A90" s="90">
        <v>87</v>
      </c>
      <c r="B90" s="91" t="s">
        <v>203</v>
      </c>
      <c r="C90" s="66" t="s">
        <v>928</v>
      </c>
      <c r="D90" s="66" t="s">
        <v>204</v>
      </c>
      <c r="E90" s="66">
        <v>6800</v>
      </c>
      <c r="F90" s="66">
        <v>27345</v>
      </c>
      <c r="G90" s="66">
        <v>27345</v>
      </c>
      <c r="H90" s="66">
        <v>4748258.33</v>
      </c>
      <c r="I90" s="92">
        <v>41451</v>
      </c>
      <c r="J90" s="66"/>
      <c r="K90" s="66" t="s">
        <v>205</v>
      </c>
      <c r="L90" s="66" t="s">
        <v>206</v>
      </c>
      <c r="M90" s="66"/>
      <c r="N90" s="65"/>
    </row>
    <row r="91" spans="1:14" ht="79.5" customHeight="1" x14ac:dyDescent="0.25">
      <c r="A91" s="50">
        <v>88</v>
      </c>
      <c r="B91" s="51" t="s">
        <v>207</v>
      </c>
      <c r="C91" s="65" t="s">
        <v>929</v>
      </c>
      <c r="D91" s="65" t="s">
        <v>208</v>
      </c>
      <c r="E91" s="65">
        <v>1080.3</v>
      </c>
      <c r="F91" s="65">
        <v>16667</v>
      </c>
      <c r="G91" s="65">
        <v>16667</v>
      </c>
      <c r="H91" s="65">
        <v>3455894.3</v>
      </c>
      <c r="I91" s="86">
        <v>41451</v>
      </c>
      <c r="J91" s="65"/>
      <c r="K91" s="65" t="s">
        <v>209</v>
      </c>
      <c r="L91" s="64"/>
      <c r="M91" s="65" t="s">
        <v>123</v>
      </c>
      <c r="N91" s="65" t="s">
        <v>48</v>
      </c>
    </row>
    <row r="92" spans="1:14" ht="159" customHeight="1" x14ac:dyDescent="0.25">
      <c r="A92" s="50">
        <v>89</v>
      </c>
      <c r="B92" s="51" t="s">
        <v>210</v>
      </c>
      <c r="C92" s="65" t="s">
        <v>1050</v>
      </c>
      <c r="D92" s="65" t="s">
        <v>211</v>
      </c>
      <c r="E92" s="65">
        <v>33.700000000000003</v>
      </c>
      <c r="F92" s="65">
        <v>850000</v>
      </c>
      <c r="G92" s="65">
        <v>0</v>
      </c>
      <c r="H92" s="65">
        <v>0</v>
      </c>
      <c r="I92" s="86">
        <v>42745</v>
      </c>
      <c r="J92" s="65"/>
      <c r="K92" s="65" t="s">
        <v>1041</v>
      </c>
      <c r="L92" s="65"/>
      <c r="M92" s="65" t="s">
        <v>123</v>
      </c>
      <c r="N92" s="65" t="s">
        <v>48</v>
      </c>
    </row>
    <row r="93" spans="1:14" ht="126.75" customHeight="1" x14ac:dyDescent="0.25">
      <c r="A93" s="50">
        <v>90</v>
      </c>
      <c r="B93" s="51" t="s">
        <v>212</v>
      </c>
      <c r="C93" s="65" t="s">
        <v>1051</v>
      </c>
      <c r="D93" s="65" t="s">
        <v>213</v>
      </c>
      <c r="E93" s="65">
        <v>29.3</v>
      </c>
      <c r="F93" s="65">
        <v>836666</v>
      </c>
      <c r="G93" s="65">
        <v>0</v>
      </c>
      <c r="H93" s="65">
        <v>0</v>
      </c>
      <c r="I93" s="86">
        <v>42697</v>
      </c>
      <c r="J93" s="65"/>
      <c r="K93" s="65" t="s">
        <v>214</v>
      </c>
      <c r="L93" s="64"/>
      <c r="M93" s="65" t="s">
        <v>123</v>
      </c>
      <c r="N93" s="65" t="s">
        <v>48</v>
      </c>
    </row>
    <row r="94" spans="1:14" s="43" customFormat="1" ht="120" x14ac:dyDescent="0.25">
      <c r="A94" s="90">
        <v>91</v>
      </c>
      <c r="B94" s="91" t="s">
        <v>215</v>
      </c>
      <c r="C94" s="66" t="s">
        <v>1052</v>
      </c>
      <c r="D94" s="66" t="s">
        <v>216</v>
      </c>
      <c r="E94" s="66">
        <v>31.1</v>
      </c>
      <c r="F94" s="66">
        <v>788136.8</v>
      </c>
      <c r="G94" s="66">
        <v>0</v>
      </c>
      <c r="H94" s="66">
        <v>0</v>
      </c>
      <c r="I94" s="92">
        <v>43032</v>
      </c>
      <c r="J94" s="66"/>
      <c r="K94" s="66" t="s">
        <v>217</v>
      </c>
      <c r="L94" s="66" t="s">
        <v>1352</v>
      </c>
      <c r="M94" s="66" t="s">
        <v>38</v>
      </c>
      <c r="N94" s="66"/>
    </row>
    <row r="95" spans="1:14" ht="122.25" customHeight="1" x14ac:dyDescent="0.25">
      <c r="A95" s="50">
        <v>92</v>
      </c>
      <c r="B95" s="51" t="s">
        <v>218</v>
      </c>
      <c r="C95" s="65" t="s">
        <v>1053</v>
      </c>
      <c r="D95" s="65" t="s">
        <v>219</v>
      </c>
      <c r="E95" s="65">
        <v>31.9</v>
      </c>
      <c r="F95" s="65">
        <v>896580</v>
      </c>
      <c r="G95" s="65">
        <v>0</v>
      </c>
      <c r="H95" s="65">
        <v>586107.63</v>
      </c>
      <c r="I95" s="86">
        <v>43218</v>
      </c>
      <c r="J95" s="65"/>
      <c r="K95" s="65" t="s">
        <v>220</v>
      </c>
      <c r="L95" s="64"/>
      <c r="M95" s="65" t="s">
        <v>123</v>
      </c>
      <c r="N95" s="65" t="s">
        <v>48</v>
      </c>
    </row>
    <row r="96" spans="1:14" ht="120" x14ac:dyDescent="0.25">
      <c r="A96" s="50">
        <v>93</v>
      </c>
      <c r="B96" s="51" t="s">
        <v>221</v>
      </c>
      <c r="C96" s="65" t="s">
        <v>1054</v>
      </c>
      <c r="D96" s="65" t="s">
        <v>222</v>
      </c>
      <c r="E96" s="65">
        <v>31.7</v>
      </c>
      <c r="F96" s="65">
        <v>896580</v>
      </c>
      <c r="G96" s="65">
        <v>0</v>
      </c>
      <c r="H96" s="65">
        <v>412598.11</v>
      </c>
      <c r="I96" s="86">
        <v>43357</v>
      </c>
      <c r="J96" s="65"/>
      <c r="K96" s="65" t="s">
        <v>223</v>
      </c>
      <c r="L96" s="64"/>
      <c r="M96" s="65" t="s">
        <v>123</v>
      </c>
      <c r="N96" s="65" t="s">
        <v>48</v>
      </c>
    </row>
    <row r="97" spans="1:14" ht="119.25" customHeight="1" x14ac:dyDescent="0.25">
      <c r="A97" s="50">
        <v>94</v>
      </c>
      <c r="B97" s="51" t="s">
        <v>224</v>
      </c>
      <c r="C97" s="65" t="s">
        <v>1055</v>
      </c>
      <c r="D97" s="65" t="s">
        <v>225</v>
      </c>
      <c r="E97" s="65">
        <v>39.4</v>
      </c>
      <c r="F97" s="65">
        <v>896580</v>
      </c>
      <c r="G97" s="65">
        <v>0</v>
      </c>
      <c r="H97" s="65">
        <v>563980.27</v>
      </c>
      <c r="I97" s="86">
        <v>43482</v>
      </c>
      <c r="J97" s="65"/>
      <c r="K97" s="65" t="s">
        <v>226</v>
      </c>
      <c r="L97" s="64"/>
      <c r="M97" s="65" t="s">
        <v>123</v>
      </c>
      <c r="N97" s="65" t="s">
        <v>48</v>
      </c>
    </row>
    <row r="98" spans="1:14" ht="90" x14ac:dyDescent="0.25">
      <c r="A98" s="50">
        <v>95</v>
      </c>
      <c r="B98" s="51" t="s">
        <v>162</v>
      </c>
      <c r="C98" s="65" t="s">
        <v>227</v>
      </c>
      <c r="D98" s="97" t="s">
        <v>228</v>
      </c>
      <c r="E98" s="65">
        <v>2500</v>
      </c>
      <c r="F98" s="65">
        <v>0</v>
      </c>
      <c r="G98" s="65">
        <v>0</v>
      </c>
      <c r="H98" s="65">
        <v>15070451.07</v>
      </c>
      <c r="I98" s="86">
        <v>41586</v>
      </c>
      <c r="J98" s="65"/>
      <c r="K98" s="65" t="s">
        <v>229</v>
      </c>
      <c r="L98" s="64"/>
      <c r="M98" s="65" t="s">
        <v>123</v>
      </c>
      <c r="N98" s="65" t="s">
        <v>48</v>
      </c>
    </row>
    <row r="99" spans="1:14" s="5" customFormat="1" ht="127.5" customHeight="1" x14ac:dyDescent="0.25">
      <c r="A99" s="90">
        <v>96</v>
      </c>
      <c r="B99" s="91" t="s">
        <v>927</v>
      </c>
      <c r="C99" s="66" t="s">
        <v>1056</v>
      </c>
      <c r="D99" s="66" t="s">
        <v>230</v>
      </c>
      <c r="E99" s="66">
        <v>34.799999999999997</v>
      </c>
      <c r="F99" s="66">
        <v>896580</v>
      </c>
      <c r="G99" s="66">
        <v>0</v>
      </c>
      <c r="H99" s="66">
        <v>466170.07</v>
      </c>
      <c r="I99" s="92">
        <v>43459</v>
      </c>
      <c r="J99" s="66"/>
      <c r="K99" s="66" t="s">
        <v>231</v>
      </c>
      <c r="L99" s="66" t="s">
        <v>1037</v>
      </c>
      <c r="M99" s="66" t="s">
        <v>38</v>
      </c>
      <c r="N99" s="65"/>
    </row>
    <row r="100" spans="1:14" ht="205.5" customHeight="1" x14ac:dyDescent="0.25">
      <c r="A100" s="50">
        <v>97</v>
      </c>
      <c r="B100" s="51" t="s">
        <v>232</v>
      </c>
      <c r="C100" s="65" t="s">
        <v>233</v>
      </c>
      <c r="D100" s="65" t="s">
        <v>234</v>
      </c>
      <c r="E100" s="65">
        <v>2200</v>
      </c>
      <c r="F100" s="65">
        <v>0</v>
      </c>
      <c r="G100" s="65">
        <v>0</v>
      </c>
      <c r="H100" s="65">
        <v>0</v>
      </c>
      <c r="I100" s="86">
        <v>41583</v>
      </c>
      <c r="J100" s="65"/>
      <c r="K100" s="65" t="s">
        <v>235</v>
      </c>
      <c r="L100" s="64"/>
      <c r="M100" s="65" t="s">
        <v>123</v>
      </c>
      <c r="N100" s="65" t="s">
        <v>48</v>
      </c>
    </row>
    <row r="101" spans="1:14" ht="120" x14ac:dyDescent="0.25">
      <c r="A101" s="50">
        <v>98</v>
      </c>
      <c r="B101" s="51" t="s">
        <v>926</v>
      </c>
      <c r="C101" s="65" t="s">
        <v>1057</v>
      </c>
      <c r="D101" s="65" t="s">
        <v>236</v>
      </c>
      <c r="E101" s="65">
        <v>43.7</v>
      </c>
      <c r="F101" s="65">
        <v>986238</v>
      </c>
      <c r="G101" s="65">
        <v>0</v>
      </c>
      <c r="H101" s="65">
        <v>567565.99</v>
      </c>
      <c r="I101" s="86">
        <v>43493</v>
      </c>
      <c r="J101" s="65"/>
      <c r="K101" s="65" t="s">
        <v>237</v>
      </c>
      <c r="L101" s="64"/>
      <c r="M101" s="65" t="s">
        <v>123</v>
      </c>
      <c r="N101" s="65" t="s">
        <v>48</v>
      </c>
    </row>
    <row r="102" spans="1:14" s="5" customFormat="1" ht="120" x14ac:dyDescent="0.25">
      <c r="A102" s="90">
        <v>99</v>
      </c>
      <c r="B102" s="91" t="s">
        <v>925</v>
      </c>
      <c r="C102" s="66" t="s">
        <v>1058</v>
      </c>
      <c r="D102" s="66" t="s">
        <v>238</v>
      </c>
      <c r="E102" s="66">
        <v>43.5</v>
      </c>
      <c r="F102" s="66">
        <v>986238</v>
      </c>
      <c r="G102" s="66">
        <v>0</v>
      </c>
      <c r="H102" s="66">
        <v>798224.13</v>
      </c>
      <c r="I102" s="92">
        <v>43459</v>
      </c>
      <c r="J102" s="92">
        <v>43774</v>
      </c>
      <c r="K102" s="66" t="s">
        <v>239</v>
      </c>
      <c r="L102" s="66" t="s">
        <v>1294</v>
      </c>
      <c r="M102" s="66" t="s">
        <v>38</v>
      </c>
      <c r="N102" s="65" t="s">
        <v>48</v>
      </c>
    </row>
    <row r="103" spans="1:14" s="5" customFormat="1" ht="126.75" customHeight="1" x14ac:dyDescent="0.25">
      <c r="A103" s="90">
        <v>100</v>
      </c>
      <c r="B103" s="91" t="s">
        <v>924</v>
      </c>
      <c r="C103" s="66" t="s">
        <v>1059</v>
      </c>
      <c r="D103" s="66" t="s">
        <v>240</v>
      </c>
      <c r="E103" s="66">
        <v>35.200000000000003</v>
      </c>
      <c r="F103" s="66">
        <v>896580</v>
      </c>
      <c r="G103" s="66">
        <v>0</v>
      </c>
      <c r="H103" s="66">
        <v>645919.30000000005</v>
      </c>
      <c r="I103" s="92">
        <v>43459</v>
      </c>
      <c r="J103" s="66"/>
      <c r="K103" s="66" t="s">
        <v>241</v>
      </c>
      <c r="L103" s="66" t="s">
        <v>1296</v>
      </c>
      <c r="M103" s="66" t="s">
        <v>38</v>
      </c>
      <c r="N103" s="65" t="s">
        <v>48</v>
      </c>
    </row>
    <row r="104" spans="1:14" s="5" customFormat="1" ht="125.25" customHeight="1" x14ac:dyDescent="0.25">
      <c r="A104" s="90">
        <v>101</v>
      </c>
      <c r="B104" s="91" t="s">
        <v>923</v>
      </c>
      <c r="C104" s="66" t="s">
        <v>1060</v>
      </c>
      <c r="D104" s="66" t="s">
        <v>242</v>
      </c>
      <c r="E104" s="66">
        <v>32.4</v>
      </c>
      <c r="F104" s="66">
        <v>896580</v>
      </c>
      <c r="G104" s="66">
        <v>0</v>
      </c>
      <c r="H104" s="66">
        <v>421056.84</v>
      </c>
      <c r="I104" s="92">
        <v>43493</v>
      </c>
      <c r="J104" s="66"/>
      <c r="K104" s="66" t="s">
        <v>243</v>
      </c>
      <c r="L104" s="66" t="s">
        <v>1295</v>
      </c>
      <c r="M104" s="66" t="s">
        <v>38</v>
      </c>
      <c r="N104" s="65" t="s">
        <v>48</v>
      </c>
    </row>
    <row r="105" spans="1:14" s="5" customFormat="1" ht="126.75" customHeight="1" x14ac:dyDescent="0.25">
      <c r="A105" s="90">
        <v>102</v>
      </c>
      <c r="B105" s="91" t="s">
        <v>244</v>
      </c>
      <c r="C105" s="66" t="s">
        <v>1061</v>
      </c>
      <c r="D105" s="66" t="s">
        <v>245</v>
      </c>
      <c r="E105" s="66">
        <v>45.6</v>
      </c>
      <c r="F105" s="66">
        <v>896580</v>
      </c>
      <c r="G105" s="66">
        <v>0</v>
      </c>
      <c r="H105" s="66">
        <v>426695.99</v>
      </c>
      <c r="I105" s="92">
        <v>43459</v>
      </c>
      <c r="J105" s="66"/>
      <c r="K105" s="66" t="s">
        <v>246</v>
      </c>
      <c r="L105" s="66" t="s">
        <v>1288</v>
      </c>
      <c r="M105" s="66" t="s">
        <v>38</v>
      </c>
      <c r="N105" s="65"/>
    </row>
    <row r="106" spans="1:14" ht="120" x14ac:dyDescent="0.25">
      <c r="A106" s="50">
        <v>103</v>
      </c>
      <c r="B106" s="51" t="s">
        <v>247</v>
      </c>
      <c r="C106" s="65" t="s">
        <v>1062</v>
      </c>
      <c r="D106" s="65" t="s">
        <v>248</v>
      </c>
      <c r="E106" s="65">
        <v>32.5</v>
      </c>
      <c r="F106" s="65">
        <v>896580</v>
      </c>
      <c r="G106" s="65">
        <v>0</v>
      </c>
      <c r="H106" s="65">
        <v>642965.38</v>
      </c>
      <c r="I106" s="86">
        <v>43475</v>
      </c>
      <c r="J106" s="65"/>
      <c r="K106" s="65" t="s">
        <v>249</v>
      </c>
      <c r="L106" s="64"/>
      <c r="M106" s="65" t="s">
        <v>123</v>
      </c>
      <c r="N106" s="65" t="s">
        <v>48</v>
      </c>
    </row>
    <row r="107" spans="1:14" s="5" customFormat="1" ht="120" x14ac:dyDescent="0.25">
      <c r="A107" s="90">
        <v>104</v>
      </c>
      <c r="B107" s="91" t="s">
        <v>250</v>
      </c>
      <c r="C107" s="66" t="s">
        <v>1063</v>
      </c>
      <c r="D107" s="66" t="s">
        <v>251</v>
      </c>
      <c r="E107" s="66">
        <v>31.4</v>
      </c>
      <c r="F107" s="66">
        <v>896580</v>
      </c>
      <c r="G107" s="66">
        <v>0</v>
      </c>
      <c r="H107" s="66">
        <v>449466.51</v>
      </c>
      <c r="I107" s="92">
        <v>43482</v>
      </c>
      <c r="J107" s="66"/>
      <c r="K107" s="66" t="s">
        <v>252</v>
      </c>
      <c r="L107" s="66" t="s">
        <v>1291</v>
      </c>
      <c r="M107" s="66" t="s">
        <v>38</v>
      </c>
      <c r="N107" s="65"/>
    </row>
    <row r="108" spans="1:14" s="5" customFormat="1" ht="120" x14ac:dyDescent="0.25">
      <c r="A108" s="90">
        <v>105</v>
      </c>
      <c r="B108" s="91" t="s">
        <v>253</v>
      </c>
      <c r="C108" s="66" t="s">
        <v>1064</v>
      </c>
      <c r="D108" s="66" t="s">
        <v>254</v>
      </c>
      <c r="E108" s="66">
        <v>40.9</v>
      </c>
      <c r="F108" s="66">
        <v>986238</v>
      </c>
      <c r="G108" s="66">
        <v>0</v>
      </c>
      <c r="H108" s="66">
        <v>585451.6</v>
      </c>
      <c r="I108" s="92">
        <v>43482</v>
      </c>
      <c r="J108" s="92">
        <v>43780</v>
      </c>
      <c r="K108" s="66" t="s">
        <v>255</v>
      </c>
      <c r="L108" s="66" t="s">
        <v>1035</v>
      </c>
      <c r="M108" s="66" t="s">
        <v>38</v>
      </c>
      <c r="N108" s="65"/>
    </row>
    <row r="109" spans="1:14" ht="120" x14ac:dyDescent="0.25">
      <c r="A109" s="50">
        <v>106</v>
      </c>
      <c r="B109" s="51" t="s">
        <v>922</v>
      </c>
      <c r="C109" s="65" t="s">
        <v>1065</v>
      </c>
      <c r="D109" s="65" t="s">
        <v>256</v>
      </c>
      <c r="E109" s="65">
        <v>29.3</v>
      </c>
      <c r="F109" s="65">
        <v>896580</v>
      </c>
      <c r="G109" s="65">
        <v>0</v>
      </c>
      <c r="H109" s="65">
        <v>582290.32999999996</v>
      </c>
      <c r="I109" s="86">
        <v>43459</v>
      </c>
      <c r="J109" s="65"/>
      <c r="K109" s="65" t="s">
        <v>257</v>
      </c>
      <c r="L109" s="64"/>
      <c r="M109" s="65" t="s">
        <v>123</v>
      </c>
      <c r="N109" s="65" t="s">
        <v>48</v>
      </c>
    </row>
    <row r="110" spans="1:14" s="5" customFormat="1" ht="120" x14ac:dyDescent="0.25">
      <c r="A110" s="90">
        <v>107</v>
      </c>
      <c r="B110" s="91" t="s">
        <v>921</v>
      </c>
      <c r="C110" s="66" t="s">
        <v>1066</v>
      </c>
      <c r="D110" s="66" t="s">
        <v>258</v>
      </c>
      <c r="E110" s="66">
        <v>28.2</v>
      </c>
      <c r="F110" s="66">
        <v>896580</v>
      </c>
      <c r="G110" s="66">
        <v>0</v>
      </c>
      <c r="H110" s="66">
        <v>560429.6</v>
      </c>
      <c r="I110" s="92">
        <v>43459</v>
      </c>
      <c r="J110" s="66"/>
      <c r="K110" s="66" t="s">
        <v>259</v>
      </c>
      <c r="L110" s="66" t="s">
        <v>1293</v>
      </c>
      <c r="M110" s="66" t="s">
        <v>38</v>
      </c>
      <c r="N110" s="65" t="s">
        <v>48</v>
      </c>
    </row>
    <row r="111" spans="1:14" s="5" customFormat="1" ht="120" x14ac:dyDescent="0.25">
      <c r="A111" s="90">
        <v>108</v>
      </c>
      <c r="B111" s="91" t="s">
        <v>920</v>
      </c>
      <c r="C111" s="66" t="s">
        <v>1067</v>
      </c>
      <c r="D111" s="66" t="s">
        <v>260</v>
      </c>
      <c r="E111" s="66">
        <v>30</v>
      </c>
      <c r="F111" s="66">
        <v>896580</v>
      </c>
      <c r="G111" s="66">
        <v>0</v>
      </c>
      <c r="H111" s="66">
        <v>429426.6</v>
      </c>
      <c r="I111" s="92">
        <v>43459</v>
      </c>
      <c r="J111" s="66"/>
      <c r="K111" s="66" t="s">
        <v>261</v>
      </c>
      <c r="L111" s="66" t="s">
        <v>1290</v>
      </c>
      <c r="M111" s="66" t="s">
        <v>38</v>
      </c>
      <c r="N111" s="65" t="s">
        <v>48</v>
      </c>
    </row>
    <row r="112" spans="1:14" s="5" customFormat="1" ht="125.25" customHeight="1" x14ac:dyDescent="0.25">
      <c r="A112" s="90">
        <v>109</v>
      </c>
      <c r="B112" s="91" t="s">
        <v>919</v>
      </c>
      <c r="C112" s="66" t="s">
        <v>1068</v>
      </c>
      <c r="D112" s="66" t="s">
        <v>262</v>
      </c>
      <c r="E112" s="66">
        <v>47</v>
      </c>
      <c r="F112" s="66">
        <v>896580</v>
      </c>
      <c r="G112" s="66">
        <v>0</v>
      </c>
      <c r="H112" s="66">
        <v>566734.98</v>
      </c>
      <c r="I112" s="92">
        <v>43493</v>
      </c>
      <c r="J112" s="66"/>
      <c r="K112" s="66" t="s">
        <v>263</v>
      </c>
      <c r="L112" s="66" t="s">
        <v>1292</v>
      </c>
      <c r="M112" s="66" t="s">
        <v>38</v>
      </c>
      <c r="N112" s="65" t="s">
        <v>48</v>
      </c>
    </row>
    <row r="113" spans="1:14" s="5" customFormat="1" ht="119.25" customHeight="1" x14ac:dyDescent="0.25">
      <c r="A113" s="90">
        <v>110</v>
      </c>
      <c r="B113" s="91" t="s">
        <v>264</v>
      </c>
      <c r="C113" s="66" t="s">
        <v>1069</v>
      </c>
      <c r="D113" s="66" t="s">
        <v>265</v>
      </c>
      <c r="E113" s="66">
        <v>34.1</v>
      </c>
      <c r="F113" s="66">
        <v>986237.4</v>
      </c>
      <c r="G113" s="66">
        <v>0</v>
      </c>
      <c r="H113" s="66">
        <v>512709.19</v>
      </c>
      <c r="I113" s="92">
        <v>43482</v>
      </c>
      <c r="J113" s="66"/>
      <c r="K113" s="66" t="s">
        <v>266</v>
      </c>
      <c r="L113" s="66" t="s">
        <v>1286</v>
      </c>
      <c r="M113" s="66" t="s">
        <v>38</v>
      </c>
      <c r="N113" s="65" t="s">
        <v>48</v>
      </c>
    </row>
    <row r="114" spans="1:14" s="5" customFormat="1" ht="123.75" customHeight="1" x14ac:dyDescent="0.25">
      <c r="A114" s="90">
        <v>111</v>
      </c>
      <c r="B114" s="91" t="s">
        <v>918</v>
      </c>
      <c r="C114" s="66" t="s">
        <v>1070</v>
      </c>
      <c r="D114" s="66" t="s">
        <v>267</v>
      </c>
      <c r="E114" s="66">
        <v>34.5</v>
      </c>
      <c r="F114" s="66">
        <v>878648.4</v>
      </c>
      <c r="G114" s="66">
        <v>0</v>
      </c>
      <c r="H114" s="66">
        <v>518723.37</v>
      </c>
      <c r="I114" s="92">
        <v>43459</v>
      </c>
      <c r="J114" s="66"/>
      <c r="K114" s="66" t="s">
        <v>268</v>
      </c>
      <c r="L114" s="66" t="s">
        <v>1287</v>
      </c>
      <c r="M114" s="66" t="s">
        <v>38</v>
      </c>
      <c r="N114" s="65" t="s">
        <v>48</v>
      </c>
    </row>
    <row r="115" spans="1:14" s="5" customFormat="1" ht="120" x14ac:dyDescent="0.25">
      <c r="A115" s="90">
        <v>112</v>
      </c>
      <c r="B115" s="91" t="s">
        <v>269</v>
      </c>
      <c r="C115" s="66" t="s">
        <v>1071</v>
      </c>
      <c r="D115" s="66" t="s">
        <v>270</v>
      </c>
      <c r="E115" s="66">
        <v>31.2</v>
      </c>
      <c r="F115" s="66">
        <v>896580</v>
      </c>
      <c r="G115" s="66">
        <v>0</v>
      </c>
      <c r="H115" s="66">
        <v>417297.4</v>
      </c>
      <c r="I115" s="92">
        <v>43459</v>
      </c>
      <c r="J115" s="92">
        <v>43775</v>
      </c>
      <c r="K115" s="66" t="s">
        <v>271</v>
      </c>
      <c r="L115" s="66" t="s">
        <v>1040</v>
      </c>
      <c r="M115" s="66" t="s">
        <v>38</v>
      </c>
      <c r="N115" s="65" t="s">
        <v>48</v>
      </c>
    </row>
    <row r="116" spans="1:14" ht="82.5" customHeight="1" x14ac:dyDescent="0.25">
      <c r="A116" s="50">
        <v>113</v>
      </c>
      <c r="B116" s="51" t="s">
        <v>171</v>
      </c>
      <c r="C116" s="65" t="s">
        <v>917</v>
      </c>
      <c r="D116" s="65" t="s">
        <v>381</v>
      </c>
      <c r="E116" s="65">
        <v>71.7</v>
      </c>
      <c r="F116" s="65">
        <v>520000</v>
      </c>
      <c r="G116" s="65">
        <v>0</v>
      </c>
      <c r="H116" s="65">
        <v>1314968.98</v>
      </c>
      <c r="I116" s="86">
        <v>40893</v>
      </c>
      <c r="J116" s="65"/>
      <c r="K116" s="98" t="s">
        <v>382</v>
      </c>
      <c r="L116" s="64"/>
      <c r="M116" s="65" t="s">
        <v>123</v>
      </c>
      <c r="N116" s="65" t="s">
        <v>48</v>
      </c>
    </row>
    <row r="117" spans="1:14" ht="120.75" customHeight="1" x14ac:dyDescent="0.25">
      <c r="A117" s="50">
        <v>114</v>
      </c>
      <c r="B117" s="51" t="s">
        <v>193</v>
      </c>
      <c r="C117" s="65" t="s">
        <v>916</v>
      </c>
      <c r="D117" s="65" t="s">
        <v>272</v>
      </c>
      <c r="E117" s="65">
        <v>581.79999999999995</v>
      </c>
      <c r="F117" s="65">
        <v>257129</v>
      </c>
      <c r="G117" s="65">
        <v>257129</v>
      </c>
      <c r="H117" s="65">
        <v>0</v>
      </c>
      <c r="I117" s="86">
        <v>42552</v>
      </c>
      <c r="J117" s="65"/>
      <c r="K117" s="65" t="s">
        <v>273</v>
      </c>
      <c r="L117" s="64"/>
      <c r="M117" s="65" t="s">
        <v>123</v>
      </c>
      <c r="N117" s="65" t="s">
        <v>48</v>
      </c>
    </row>
    <row r="118" spans="1:14" ht="126.75" customHeight="1" x14ac:dyDescent="0.25">
      <c r="A118" s="50">
        <v>115</v>
      </c>
      <c r="B118" s="51" t="s">
        <v>274</v>
      </c>
      <c r="C118" s="65" t="s">
        <v>916</v>
      </c>
      <c r="D118" s="65" t="s">
        <v>275</v>
      </c>
      <c r="E118" s="65">
        <v>67.099999999999994</v>
      </c>
      <c r="F118" s="65">
        <v>45556</v>
      </c>
      <c r="G118" s="65">
        <v>45556</v>
      </c>
      <c r="H118" s="65">
        <v>0</v>
      </c>
      <c r="I118" s="86">
        <v>42552</v>
      </c>
      <c r="J118" s="65" t="s">
        <v>276</v>
      </c>
      <c r="K118" s="65" t="s">
        <v>277</v>
      </c>
      <c r="L118" s="64"/>
      <c r="M118" s="65" t="s">
        <v>123</v>
      </c>
      <c r="N118" s="65" t="s">
        <v>48</v>
      </c>
    </row>
    <row r="119" spans="1:14" ht="126" customHeight="1" x14ac:dyDescent="0.25">
      <c r="A119" s="50">
        <v>116</v>
      </c>
      <c r="B119" s="51" t="s">
        <v>278</v>
      </c>
      <c r="C119" s="65" t="s">
        <v>916</v>
      </c>
      <c r="D119" s="65" t="s">
        <v>279</v>
      </c>
      <c r="E119" s="65">
        <v>696</v>
      </c>
      <c r="F119" s="65">
        <v>622577</v>
      </c>
      <c r="G119" s="65">
        <v>622577</v>
      </c>
      <c r="H119" s="65">
        <v>0</v>
      </c>
      <c r="I119" s="86">
        <v>42552</v>
      </c>
      <c r="J119" s="65"/>
      <c r="K119" s="65" t="s">
        <v>280</v>
      </c>
      <c r="L119" s="64"/>
      <c r="M119" s="65" t="s">
        <v>123</v>
      </c>
      <c r="N119" s="65" t="s">
        <v>48</v>
      </c>
    </row>
    <row r="120" spans="1:14" ht="123.75" customHeight="1" x14ac:dyDescent="0.25">
      <c r="A120" s="50">
        <v>117</v>
      </c>
      <c r="B120" s="51" t="s">
        <v>281</v>
      </c>
      <c r="C120" s="65" t="s">
        <v>915</v>
      </c>
      <c r="D120" s="65" t="s">
        <v>282</v>
      </c>
      <c r="E120" s="65">
        <v>772.4</v>
      </c>
      <c r="F120" s="65">
        <v>536023</v>
      </c>
      <c r="G120" s="65">
        <v>536023</v>
      </c>
      <c r="H120" s="65">
        <v>0</v>
      </c>
      <c r="I120" s="86">
        <v>42552</v>
      </c>
      <c r="J120" s="65"/>
      <c r="K120" s="65" t="s">
        <v>280</v>
      </c>
      <c r="L120" s="64"/>
      <c r="M120" s="65" t="s">
        <v>123</v>
      </c>
      <c r="N120" s="65" t="s">
        <v>48</v>
      </c>
    </row>
    <row r="121" spans="1:14" s="42" customFormat="1" ht="120.75" customHeight="1" x14ac:dyDescent="0.25">
      <c r="A121" s="90">
        <v>118</v>
      </c>
      <c r="B121" s="91" t="s">
        <v>283</v>
      </c>
      <c r="C121" s="66" t="s">
        <v>1072</v>
      </c>
      <c r="D121" s="66" t="s">
        <v>284</v>
      </c>
      <c r="E121" s="66">
        <v>32.799999999999997</v>
      </c>
      <c r="F121" s="66">
        <v>865650</v>
      </c>
      <c r="G121" s="66">
        <v>0</v>
      </c>
      <c r="H121" s="66">
        <v>630163.11</v>
      </c>
      <c r="I121" s="92">
        <v>42712</v>
      </c>
      <c r="J121" s="66"/>
      <c r="K121" s="66" t="s">
        <v>285</v>
      </c>
      <c r="L121" s="66" t="s">
        <v>1340</v>
      </c>
      <c r="M121" s="66" t="s">
        <v>38</v>
      </c>
      <c r="N121" s="65"/>
    </row>
    <row r="122" spans="1:14" ht="150" x14ac:dyDescent="0.25">
      <c r="A122" s="50">
        <v>119</v>
      </c>
      <c r="B122" s="51" t="s">
        <v>286</v>
      </c>
      <c r="C122" s="65" t="s">
        <v>1073</v>
      </c>
      <c r="D122" s="65" t="s">
        <v>287</v>
      </c>
      <c r="E122" s="65">
        <v>39.299999999999997</v>
      </c>
      <c r="F122" s="65">
        <v>806816</v>
      </c>
      <c r="G122" s="65">
        <v>0</v>
      </c>
      <c r="H122" s="65">
        <v>0</v>
      </c>
      <c r="I122" s="86">
        <v>42697</v>
      </c>
      <c r="J122" s="65"/>
      <c r="K122" s="65" t="s">
        <v>288</v>
      </c>
      <c r="L122" s="64"/>
      <c r="M122" s="65" t="s">
        <v>123</v>
      </c>
      <c r="N122" s="65" t="s">
        <v>48</v>
      </c>
    </row>
    <row r="123" spans="1:14" ht="105" x14ac:dyDescent="0.25">
      <c r="A123" s="50">
        <v>120</v>
      </c>
      <c r="B123" s="51" t="s">
        <v>289</v>
      </c>
      <c r="C123" s="65" t="s">
        <v>1074</v>
      </c>
      <c r="D123" s="65" t="s">
        <v>290</v>
      </c>
      <c r="E123" s="65">
        <v>40.299999999999997</v>
      </c>
      <c r="F123" s="65">
        <v>843333</v>
      </c>
      <c r="G123" s="65">
        <v>0</v>
      </c>
      <c r="H123" s="65">
        <v>0</v>
      </c>
      <c r="I123" s="86">
        <v>42703</v>
      </c>
      <c r="J123" s="65"/>
      <c r="K123" s="65" t="s">
        <v>291</v>
      </c>
      <c r="L123" s="64"/>
      <c r="M123" s="65" t="s">
        <v>123</v>
      </c>
      <c r="N123" s="65" t="s">
        <v>48</v>
      </c>
    </row>
    <row r="124" spans="1:14" s="42" customFormat="1" ht="120" x14ac:dyDescent="0.25">
      <c r="A124" s="90">
        <v>121</v>
      </c>
      <c r="B124" s="91" t="s">
        <v>292</v>
      </c>
      <c r="C124" s="66" t="s">
        <v>1075</v>
      </c>
      <c r="D124" s="66" t="s">
        <v>293</v>
      </c>
      <c r="E124" s="66">
        <v>30.6</v>
      </c>
      <c r="F124" s="66">
        <v>896580</v>
      </c>
      <c r="G124" s="66">
        <v>0</v>
      </c>
      <c r="H124" s="66">
        <v>560155.97</v>
      </c>
      <c r="I124" s="92">
        <v>42947</v>
      </c>
      <c r="J124" s="66"/>
      <c r="K124" s="66" t="s">
        <v>294</v>
      </c>
      <c r="L124" s="66" t="s">
        <v>1331</v>
      </c>
      <c r="M124" s="66" t="s">
        <v>38</v>
      </c>
      <c r="N124" s="65"/>
    </row>
    <row r="125" spans="1:14" s="42" customFormat="1" ht="114" customHeight="1" x14ac:dyDescent="0.25">
      <c r="A125" s="90">
        <v>122</v>
      </c>
      <c r="B125" s="91" t="s">
        <v>295</v>
      </c>
      <c r="C125" s="66" t="s">
        <v>1076</v>
      </c>
      <c r="D125" s="66" t="s">
        <v>296</v>
      </c>
      <c r="E125" s="66">
        <v>37.5</v>
      </c>
      <c r="F125" s="66">
        <v>865650</v>
      </c>
      <c r="G125" s="66">
        <v>0</v>
      </c>
      <c r="H125" s="66">
        <v>0</v>
      </c>
      <c r="I125" s="92">
        <v>42712</v>
      </c>
      <c r="J125" s="66"/>
      <c r="K125" s="66" t="s">
        <v>297</v>
      </c>
      <c r="L125" s="66" t="s">
        <v>1349</v>
      </c>
      <c r="M125" s="66" t="s">
        <v>38</v>
      </c>
      <c r="N125" s="65"/>
    </row>
    <row r="126" spans="1:14" s="44" customFormat="1" ht="156" customHeight="1" x14ac:dyDescent="0.25">
      <c r="A126" s="99">
        <v>123</v>
      </c>
      <c r="B126" s="100" t="s">
        <v>298</v>
      </c>
      <c r="C126" s="67" t="s">
        <v>1077</v>
      </c>
      <c r="D126" s="67" t="s">
        <v>299</v>
      </c>
      <c r="E126" s="67">
        <v>54.6</v>
      </c>
      <c r="F126" s="67">
        <v>956352</v>
      </c>
      <c r="G126" s="67">
        <v>0</v>
      </c>
      <c r="H126" s="67">
        <v>781556.41</v>
      </c>
      <c r="I126" s="101">
        <v>43446</v>
      </c>
      <c r="J126" s="67"/>
      <c r="K126" s="67" t="s">
        <v>1039</v>
      </c>
      <c r="L126" s="67" t="s">
        <v>300</v>
      </c>
      <c r="M126" s="67" t="s">
        <v>38</v>
      </c>
      <c r="N126" s="65" t="s">
        <v>48</v>
      </c>
    </row>
    <row r="127" spans="1:14" s="43" customFormat="1" ht="105" x14ac:dyDescent="0.25">
      <c r="A127" s="50">
        <v>124</v>
      </c>
      <c r="B127" s="91" t="s">
        <v>301</v>
      </c>
      <c r="C127" s="66" t="s">
        <v>1078</v>
      </c>
      <c r="D127" s="66" t="s">
        <v>302</v>
      </c>
      <c r="E127" s="66">
        <v>35.700000000000003</v>
      </c>
      <c r="F127" s="66">
        <v>896580</v>
      </c>
      <c r="G127" s="66">
        <v>0</v>
      </c>
      <c r="H127" s="66">
        <v>472196.76</v>
      </c>
      <c r="I127" s="92">
        <v>43032</v>
      </c>
      <c r="J127" s="66"/>
      <c r="K127" s="66" t="s">
        <v>303</v>
      </c>
      <c r="L127" s="66" t="s">
        <v>1353</v>
      </c>
      <c r="M127" s="66" t="s">
        <v>38</v>
      </c>
      <c r="N127" s="65"/>
    </row>
    <row r="128" spans="1:14" s="42" customFormat="1" ht="122.25" customHeight="1" x14ac:dyDescent="0.25">
      <c r="A128" s="90">
        <v>125</v>
      </c>
      <c r="B128" s="91" t="s">
        <v>304</v>
      </c>
      <c r="C128" s="66" t="s">
        <v>1079</v>
      </c>
      <c r="D128" s="66" t="s">
        <v>305</v>
      </c>
      <c r="E128" s="66">
        <v>35.700000000000003</v>
      </c>
      <c r="F128" s="66">
        <v>843333</v>
      </c>
      <c r="G128" s="66">
        <v>0</v>
      </c>
      <c r="H128" s="66">
        <v>0</v>
      </c>
      <c r="I128" s="92">
        <v>42725</v>
      </c>
      <c r="J128" s="66"/>
      <c r="K128" s="66" t="s">
        <v>1347</v>
      </c>
      <c r="L128" s="66" t="s">
        <v>1348</v>
      </c>
      <c r="M128" s="66" t="s">
        <v>38</v>
      </c>
      <c r="N128" s="65"/>
    </row>
    <row r="129" spans="1:14" ht="126" customHeight="1" x14ac:dyDescent="0.25">
      <c r="A129" s="50">
        <v>126</v>
      </c>
      <c r="B129" s="51" t="s">
        <v>306</v>
      </c>
      <c r="C129" s="65" t="s">
        <v>1080</v>
      </c>
      <c r="D129" s="65" t="s">
        <v>307</v>
      </c>
      <c r="E129" s="65">
        <v>43.2</v>
      </c>
      <c r="F129" s="65">
        <v>896580</v>
      </c>
      <c r="G129" s="65">
        <v>0</v>
      </c>
      <c r="H129" s="65">
        <v>567674.84</v>
      </c>
      <c r="I129" s="86">
        <v>43266</v>
      </c>
      <c r="J129" s="65"/>
      <c r="K129" s="65" t="s">
        <v>308</v>
      </c>
      <c r="L129" s="64"/>
      <c r="M129" s="65" t="s">
        <v>123</v>
      </c>
      <c r="N129" s="65" t="s">
        <v>48</v>
      </c>
    </row>
    <row r="130" spans="1:14" ht="120.75" customHeight="1" x14ac:dyDescent="0.25">
      <c r="A130" s="50">
        <v>127</v>
      </c>
      <c r="B130" s="51" t="s">
        <v>309</v>
      </c>
      <c r="C130" s="65" t="s">
        <v>1081</v>
      </c>
      <c r="D130" s="65" t="s">
        <v>310</v>
      </c>
      <c r="E130" s="65">
        <v>31.6</v>
      </c>
      <c r="F130" s="65">
        <v>896580</v>
      </c>
      <c r="G130" s="65">
        <v>0</v>
      </c>
      <c r="H130" s="65">
        <v>528009.46</v>
      </c>
      <c r="I130" s="86">
        <v>43206</v>
      </c>
      <c r="J130" s="65"/>
      <c r="K130" s="65" t="s">
        <v>311</v>
      </c>
      <c r="L130" s="64"/>
      <c r="M130" s="65" t="s">
        <v>123</v>
      </c>
      <c r="N130" s="65" t="s">
        <v>48</v>
      </c>
    </row>
    <row r="131" spans="1:14" ht="120" x14ac:dyDescent="0.25">
      <c r="A131" s="50">
        <v>128</v>
      </c>
      <c r="B131" s="51" t="s">
        <v>312</v>
      </c>
      <c r="C131" s="65" t="s">
        <v>914</v>
      </c>
      <c r="D131" s="65" t="s">
        <v>313</v>
      </c>
      <c r="E131" s="65">
        <v>32.200000000000003</v>
      </c>
      <c r="F131" s="65">
        <v>896580</v>
      </c>
      <c r="G131" s="65">
        <v>0</v>
      </c>
      <c r="H131" s="65">
        <v>460917.88</v>
      </c>
      <c r="I131" s="86">
        <v>43206</v>
      </c>
      <c r="J131" s="65"/>
      <c r="K131" s="65" t="s">
        <v>314</v>
      </c>
      <c r="L131" s="64"/>
      <c r="M131" s="65" t="s">
        <v>123</v>
      </c>
      <c r="N131" s="65" t="s">
        <v>48</v>
      </c>
    </row>
    <row r="132" spans="1:14" s="42" customFormat="1" ht="124.5" customHeight="1" x14ac:dyDescent="0.25">
      <c r="A132" s="90">
        <v>129</v>
      </c>
      <c r="B132" s="91" t="s">
        <v>315</v>
      </c>
      <c r="C132" s="66" t="s">
        <v>1082</v>
      </c>
      <c r="D132" s="66" t="s">
        <v>316</v>
      </c>
      <c r="E132" s="66">
        <v>31.2</v>
      </c>
      <c r="F132" s="66">
        <v>870000</v>
      </c>
      <c r="G132" s="66">
        <v>0</v>
      </c>
      <c r="H132" s="66">
        <v>0</v>
      </c>
      <c r="I132" s="92">
        <v>42712</v>
      </c>
      <c r="J132" s="66"/>
      <c r="K132" s="66" t="s">
        <v>317</v>
      </c>
      <c r="L132" s="66" t="s">
        <v>1343</v>
      </c>
      <c r="M132" s="66" t="s">
        <v>38</v>
      </c>
      <c r="N132" s="65"/>
    </row>
    <row r="133" spans="1:14" ht="126" customHeight="1" x14ac:dyDescent="0.25">
      <c r="A133" s="50">
        <v>130</v>
      </c>
      <c r="B133" s="51" t="s">
        <v>318</v>
      </c>
      <c r="C133" s="65" t="s">
        <v>1083</v>
      </c>
      <c r="D133" s="65" t="s">
        <v>319</v>
      </c>
      <c r="E133" s="65">
        <v>33.5</v>
      </c>
      <c r="F133" s="65">
        <v>956352</v>
      </c>
      <c r="G133" s="65">
        <v>0</v>
      </c>
      <c r="H133" s="65">
        <v>469506.42</v>
      </c>
      <c r="I133" s="96">
        <v>43446</v>
      </c>
      <c r="J133" s="65"/>
      <c r="K133" s="65" t="s">
        <v>1043</v>
      </c>
      <c r="L133" s="64"/>
      <c r="M133" s="65" t="s">
        <v>123</v>
      </c>
      <c r="N133" s="65" t="s">
        <v>48</v>
      </c>
    </row>
    <row r="134" spans="1:14" s="42" customFormat="1" ht="120" x14ac:dyDescent="0.25">
      <c r="A134" s="90">
        <v>131</v>
      </c>
      <c r="B134" s="91" t="s">
        <v>320</v>
      </c>
      <c r="C134" s="66" t="s">
        <v>1084</v>
      </c>
      <c r="D134" s="66" t="s">
        <v>321</v>
      </c>
      <c r="E134" s="66">
        <v>40.1</v>
      </c>
      <c r="F134" s="66">
        <v>896580</v>
      </c>
      <c r="G134" s="66">
        <v>710789.34</v>
      </c>
      <c r="H134" s="66">
        <v>0</v>
      </c>
      <c r="I134" s="92">
        <v>43077</v>
      </c>
      <c r="J134" s="66"/>
      <c r="K134" s="66" t="s">
        <v>1042</v>
      </c>
      <c r="L134" s="66" t="s">
        <v>1354</v>
      </c>
      <c r="M134" s="66" t="s">
        <v>38</v>
      </c>
      <c r="N134" s="65"/>
    </row>
    <row r="135" spans="1:14" ht="141" customHeight="1" x14ac:dyDescent="0.25">
      <c r="A135" s="50">
        <v>132</v>
      </c>
      <c r="B135" s="51" t="s">
        <v>322</v>
      </c>
      <c r="C135" s="65" t="s">
        <v>1085</v>
      </c>
      <c r="D135" s="65" t="s">
        <v>323</v>
      </c>
      <c r="E135" s="65">
        <v>39.299999999999997</v>
      </c>
      <c r="F135" s="65">
        <v>850000</v>
      </c>
      <c r="G135" s="65">
        <v>0</v>
      </c>
      <c r="H135" s="65">
        <v>0</v>
      </c>
      <c r="I135" s="86">
        <v>42745</v>
      </c>
      <c r="J135" s="65"/>
      <c r="K135" s="65" t="s">
        <v>324</v>
      </c>
      <c r="L135" s="64"/>
      <c r="M135" s="65" t="s">
        <v>123</v>
      </c>
      <c r="N135" s="65" t="s">
        <v>48</v>
      </c>
    </row>
    <row r="136" spans="1:14" s="42" customFormat="1" ht="126" customHeight="1" x14ac:dyDescent="0.25">
      <c r="A136" s="90">
        <v>133</v>
      </c>
      <c r="B136" s="91" t="s">
        <v>325</v>
      </c>
      <c r="C136" s="66" t="s">
        <v>1086</v>
      </c>
      <c r="D136" s="66" t="s">
        <v>326</v>
      </c>
      <c r="E136" s="66">
        <v>29.6</v>
      </c>
      <c r="F136" s="66">
        <v>896580</v>
      </c>
      <c r="G136" s="66">
        <v>0</v>
      </c>
      <c r="H136" s="66">
        <v>0</v>
      </c>
      <c r="I136" s="92">
        <v>42765</v>
      </c>
      <c r="J136" s="66"/>
      <c r="K136" s="66" t="s">
        <v>327</v>
      </c>
      <c r="L136" s="66" t="s">
        <v>1346</v>
      </c>
      <c r="M136" s="66" t="s">
        <v>38</v>
      </c>
      <c r="N136" s="65"/>
    </row>
    <row r="137" spans="1:14" s="42" customFormat="1" ht="125.25" customHeight="1" x14ac:dyDescent="0.25">
      <c r="A137" s="90">
        <v>134</v>
      </c>
      <c r="B137" s="91" t="s">
        <v>328</v>
      </c>
      <c r="C137" s="66" t="s">
        <v>1087</v>
      </c>
      <c r="D137" s="66" t="s">
        <v>329</v>
      </c>
      <c r="E137" s="66">
        <v>29.2</v>
      </c>
      <c r="F137" s="66">
        <v>843333.33</v>
      </c>
      <c r="G137" s="66">
        <v>0</v>
      </c>
      <c r="H137" s="66">
        <v>0</v>
      </c>
      <c r="I137" s="92">
        <v>42703</v>
      </c>
      <c r="J137" s="66"/>
      <c r="K137" s="66" t="s">
        <v>330</v>
      </c>
      <c r="L137" s="66" t="s">
        <v>1345</v>
      </c>
      <c r="M137" s="66" t="s">
        <v>38</v>
      </c>
      <c r="N137" s="65"/>
    </row>
    <row r="138" spans="1:14" s="42" customFormat="1" ht="153.75" customHeight="1" x14ac:dyDescent="0.25">
      <c r="A138" s="90">
        <v>135</v>
      </c>
      <c r="B138" s="91" t="s">
        <v>331</v>
      </c>
      <c r="C138" s="66" t="s">
        <v>1088</v>
      </c>
      <c r="D138" s="66" t="s">
        <v>332</v>
      </c>
      <c r="E138" s="66">
        <v>31.9</v>
      </c>
      <c r="F138" s="66">
        <v>836666</v>
      </c>
      <c r="G138" s="66">
        <v>0</v>
      </c>
      <c r="H138" s="66">
        <v>0</v>
      </c>
      <c r="I138" s="92">
        <v>42697</v>
      </c>
      <c r="J138" s="66"/>
      <c r="K138" s="66" t="s">
        <v>333</v>
      </c>
      <c r="L138" s="66" t="s">
        <v>1344</v>
      </c>
      <c r="M138" s="66" t="s">
        <v>38</v>
      </c>
      <c r="N138" s="65"/>
    </row>
    <row r="139" spans="1:14" s="42" customFormat="1" ht="126" customHeight="1" x14ac:dyDescent="0.25">
      <c r="A139" s="90">
        <v>136</v>
      </c>
      <c r="B139" s="91" t="s">
        <v>334</v>
      </c>
      <c r="C139" s="66" t="s">
        <v>1089</v>
      </c>
      <c r="D139" s="66" t="s">
        <v>335</v>
      </c>
      <c r="E139" s="66">
        <v>44.2</v>
      </c>
      <c r="F139" s="66">
        <v>815887.8</v>
      </c>
      <c r="G139" s="66">
        <v>0</v>
      </c>
      <c r="H139" s="66">
        <v>722061.37</v>
      </c>
      <c r="I139" s="92">
        <v>42936</v>
      </c>
      <c r="J139" s="66"/>
      <c r="K139" s="66" t="s">
        <v>336</v>
      </c>
      <c r="L139" s="66" t="s">
        <v>1350</v>
      </c>
      <c r="M139" s="66" t="s">
        <v>38</v>
      </c>
      <c r="N139" s="65"/>
    </row>
    <row r="140" spans="1:14" ht="120" x14ac:dyDescent="0.25">
      <c r="A140" s="50">
        <v>137</v>
      </c>
      <c r="B140" s="51" t="s">
        <v>337</v>
      </c>
      <c r="C140" s="65" t="s">
        <v>1090</v>
      </c>
      <c r="D140" s="65" t="s">
        <v>338</v>
      </c>
      <c r="E140" s="65">
        <v>37.299999999999997</v>
      </c>
      <c r="F140" s="65">
        <v>896580</v>
      </c>
      <c r="G140" s="65">
        <v>0</v>
      </c>
      <c r="H140" s="65">
        <v>533920.41</v>
      </c>
      <c r="I140" s="86">
        <v>43339</v>
      </c>
      <c r="J140" s="65"/>
      <c r="K140" s="65" t="s">
        <v>339</v>
      </c>
      <c r="L140" s="64"/>
      <c r="M140" s="65" t="s">
        <v>123</v>
      </c>
      <c r="N140" s="65" t="s">
        <v>48</v>
      </c>
    </row>
    <row r="141" spans="1:14" ht="123.75" customHeight="1" x14ac:dyDescent="0.25">
      <c r="A141" s="50">
        <v>138</v>
      </c>
      <c r="B141" s="51" t="s">
        <v>340</v>
      </c>
      <c r="C141" s="65" t="s">
        <v>1091</v>
      </c>
      <c r="D141" s="65" t="s">
        <v>341</v>
      </c>
      <c r="E141" s="65">
        <v>38.299999999999997</v>
      </c>
      <c r="F141" s="65">
        <v>896580</v>
      </c>
      <c r="G141" s="65">
        <v>0</v>
      </c>
      <c r="H141" s="65">
        <v>0</v>
      </c>
      <c r="I141" s="86">
        <v>43206</v>
      </c>
      <c r="J141" s="65"/>
      <c r="K141" s="65" t="s">
        <v>342</v>
      </c>
      <c r="L141" s="64"/>
      <c r="M141" s="65" t="s">
        <v>123</v>
      </c>
      <c r="N141" s="65" t="s">
        <v>48</v>
      </c>
    </row>
    <row r="142" spans="1:14" s="42" customFormat="1" ht="156" customHeight="1" x14ac:dyDescent="0.25">
      <c r="A142" s="90">
        <v>139</v>
      </c>
      <c r="B142" s="91" t="s">
        <v>1034</v>
      </c>
      <c r="C142" s="66" t="s">
        <v>1092</v>
      </c>
      <c r="D142" s="66" t="s">
        <v>343</v>
      </c>
      <c r="E142" s="66">
        <v>36.6</v>
      </c>
      <c r="F142" s="66">
        <v>896580</v>
      </c>
      <c r="G142" s="66">
        <v>0</v>
      </c>
      <c r="H142" s="66">
        <v>0</v>
      </c>
      <c r="I142" s="92">
        <v>42745</v>
      </c>
      <c r="J142" s="66"/>
      <c r="K142" s="66" t="s">
        <v>344</v>
      </c>
      <c r="L142" s="66" t="s">
        <v>1341</v>
      </c>
      <c r="M142" s="66" t="s">
        <v>1342</v>
      </c>
      <c r="N142" s="65"/>
    </row>
    <row r="143" spans="1:14" ht="152.25" customHeight="1" x14ac:dyDescent="0.25">
      <c r="A143" s="50">
        <v>140</v>
      </c>
      <c r="B143" s="51" t="s">
        <v>345</v>
      </c>
      <c r="C143" s="65" t="s">
        <v>973</v>
      </c>
      <c r="D143" s="65" t="s">
        <v>346</v>
      </c>
      <c r="E143" s="65">
        <v>40.6</v>
      </c>
      <c r="F143" s="65">
        <v>896580</v>
      </c>
      <c r="G143" s="65">
        <v>0</v>
      </c>
      <c r="H143" s="65">
        <v>806859.63</v>
      </c>
      <c r="I143" s="86">
        <v>43453</v>
      </c>
      <c r="J143" s="65"/>
      <c r="K143" s="65" t="s">
        <v>347</v>
      </c>
      <c r="L143" s="64"/>
      <c r="M143" s="65" t="s">
        <v>123</v>
      </c>
      <c r="N143" s="65" t="s">
        <v>48</v>
      </c>
    </row>
    <row r="144" spans="1:14" ht="158.25" customHeight="1" x14ac:dyDescent="0.25">
      <c r="A144" s="50">
        <v>141</v>
      </c>
      <c r="B144" s="51" t="s">
        <v>348</v>
      </c>
      <c r="C144" s="65" t="s">
        <v>349</v>
      </c>
      <c r="D144" s="65" t="s">
        <v>350</v>
      </c>
      <c r="E144" s="65">
        <v>37.1</v>
      </c>
      <c r="F144" s="65">
        <v>741000</v>
      </c>
      <c r="G144" s="65">
        <v>0</v>
      </c>
      <c r="H144" s="65">
        <v>357692.23</v>
      </c>
      <c r="I144" s="86">
        <v>43441</v>
      </c>
      <c r="J144" s="65"/>
      <c r="K144" s="65" t="s">
        <v>351</v>
      </c>
      <c r="L144" s="64"/>
      <c r="M144" s="65" t="s">
        <v>123</v>
      </c>
      <c r="N144" s="65" t="s">
        <v>48</v>
      </c>
    </row>
    <row r="145" spans="1:14" ht="150.75" customHeight="1" x14ac:dyDescent="0.25">
      <c r="A145" s="50">
        <v>142</v>
      </c>
      <c r="B145" s="51" t="s">
        <v>352</v>
      </c>
      <c r="C145" s="65" t="s">
        <v>1093</v>
      </c>
      <c r="D145" s="65" t="s">
        <v>353</v>
      </c>
      <c r="E145" s="65">
        <v>32.700000000000003</v>
      </c>
      <c r="F145" s="65">
        <v>896580</v>
      </c>
      <c r="G145" s="65"/>
      <c r="H145" s="65">
        <v>468074.99</v>
      </c>
      <c r="I145" s="86">
        <v>43463</v>
      </c>
      <c r="J145" s="65"/>
      <c r="K145" s="65" t="s">
        <v>354</v>
      </c>
      <c r="L145" s="64"/>
      <c r="M145" s="65" t="s">
        <v>123</v>
      </c>
      <c r="N145" s="65" t="s">
        <v>48</v>
      </c>
    </row>
    <row r="146" spans="1:14" s="5" customFormat="1" ht="162.75" customHeight="1" x14ac:dyDescent="0.25">
      <c r="A146" s="90">
        <v>143</v>
      </c>
      <c r="B146" s="91" t="s">
        <v>355</v>
      </c>
      <c r="C146" s="66" t="s">
        <v>1094</v>
      </c>
      <c r="D146" s="66" t="s">
        <v>356</v>
      </c>
      <c r="E146" s="66">
        <v>53.8</v>
      </c>
      <c r="F146" s="66">
        <v>896580</v>
      </c>
      <c r="G146" s="66">
        <v>0</v>
      </c>
      <c r="H146" s="66">
        <v>859433.48</v>
      </c>
      <c r="I146" s="92">
        <v>43475</v>
      </c>
      <c r="J146" s="92">
        <v>43780</v>
      </c>
      <c r="K146" s="66" t="s">
        <v>357</v>
      </c>
      <c r="L146" s="66" t="s">
        <v>1036</v>
      </c>
      <c r="M146" s="66"/>
      <c r="N146" s="65"/>
    </row>
    <row r="147" spans="1:14" ht="150" customHeight="1" x14ac:dyDescent="0.25">
      <c r="A147" s="50">
        <v>144</v>
      </c>
      <c r="B147" s="51" t="s">
        <v>358</v>
      </c>
      <c r="C147" s="65" t="s">
        <v>359</v>
      </c>
      <c r="D147" s="65" t="s">
        <v>360</v>
      </c>
      <c r="E147" s="65">
        <v>31.4</v>
      </c>
      <c r="F147" s="65">
        <v>1458000</v>
      </c>
      <c r="G147" s="65">
        <v>0</v>
      </c>
      <c r="H147" s="65">
        <v>1144107.04</v>
      </c>
      <c r="I147" s="86">
        <v>43487</v>
      </c>
      <c r="J147" s="65"/>
      <c r="K147" s="65" t="s">
        <v>361</v>
      </c>
      <c r="L147" s="64"/>
      <c r="M147" s="65" t="s">
        <v>123</v>
      </c>
      <c r="N147" s="65" t="s">
        <v>48</v>
      </c>
    </row>
    <row r="148" spans="1:14" ht="107.25" customHeight="1" x14ac:dyDescent="0.25">
      <c r="A148" s="50">
        <v>145</v>
      </c>
      <c r="B148" s="51" t="s">
        <v>362</v>
      </c>
      <c r="C148" s="65" t="s">
        <v>974</v>
      </c>
      <c r="D148" s="65"/>
      <c r="E148" s="65"/>
      <c r="F148" s="65">
        <v>2553171.9300000002</v>
      </c>
      <c r="G148" s="65">
        <v>0</v>
      </c>
      <c r="H148" s="65"/>
      <c r="I148" s="86">
        <v>43160</v>
      </c>
      <c r="J148" s="65"/>
      <c r="K148" s="65" t="s">
        <v>363</v>
      </c>
      <c r="L148" s="64"/>
      <c r="M148" s="65" t="s">
        <v>123</v>
      </c>
      <c r="N148" s="65" t="s">
        <v>48</v>
      </c>
    </row>
    <row r="149" spans="1:14" ht="75" x14ac:dyDescent="0.25">
      <c r="A149" s="50">
        <v>146</v>
      </c>
      <c r="B149" s="51" t="s">
        <v>364</v>
      </c>
      <c r="C149" s="65" t="s">
        <v>975</v>
      </c>
      <c r="D149" s="65"/>
      <c r="E149" s="65">
        <v>60</v>
      </c>
      <c r="F149" s="65">
        <v>108862.02</v>
      </c>
      <c r="G149" s="65">
        <v>0</v>
      </c>
      <c r="H149" s="65"/>
      <c r="I149" s="86"/>
      <c r="J149" s="65"/>
      <c r="K149" s="65"/>
      <c r="L149" s="64"/>
      <c r="M149" s="65" t="s">
        <v>123</v>
      </c>
      <c r="N149" s="65" t="s">
        <v>48</v>
      </c>
    </row>
    <row r="150" spans="1:14" s="39" customFormat="1" ht="143.25" customHeight="1" x14ac:dyDescent="0.25">
      <c r="A150" s="64">
        <v>147</v>
      </c>
      <c r="B150" s="51" t="s">
        <v>365</v>
      </c>
      <c r="C150" s="65" t="s">
        <v>976</v>
      </c>
      <c r="D150" s="65" t="s">
        <v>366</v>
      </c>
      <c r="E150" s="65">
        <v>202</v>
      </c>
      <c r="F150" s="65">
        <v>100000</v>
      </c>
      <c r="G150" s="65">
        <v>0</v>
      </c>
      <c r="H150" s="65">
        <v>470869.36</v>
      </c>
      <c r="I150" s="86">
        <v>42928</v>
      </c>
      <c r="J150" s="86">
        <v>43160</v>
      </c>
      <c r="K150" s="65" t="s">
        <v>1281</v>
      </c>
      <c r="L150" s="65" t="s">
        <v>276</v>
      </c>
      <c r="M150" s="65" t="s">
        <v>1095</v>
      </c>
      <c r="N150" s="65" t="s">
        <v>48</v>
      </c>
    </row>
    <row r="151" spans="1:14" ht="75" x14ac:dyDescent="0.25">
      <c r="A151" s="50">
        <v>148</v>
      </c>
      <c r="B151" s="51" t="s">
        <v>367</v>
      </c>
      <c r="C151" s="65" t="s">
        <v>977</v>
      </c>
      <c r="D151" s="65" t="s">
        <v>48</v>
      </c>
      <c r="E151" s="65" t="s">
        <v>48</v>
      </c>
      <c r="F151" s="65">
        <v>1400319</v>
      </c>
      <c r="G151" s="65">
        <v>0</v>
      </c>
      <c r="H151" s="65"/>
      <c r="I151" s="86"/>
      <c r="J151" s="65"/>
      <c r="K151" s="65"/>
      <c r="L151" s="64"/>
      <c r="M151" s="65" t="s">
        <v>123</v>
      </c>
      <c r="N151" s="65" t="s">
        <v>48</v>
      </c>
    </row>
    <row r="152" spans="1:14" ht="114.75" customHeight="1" x14ac:dyDescent="0.25">
      <c r="A152" s="50">
        <v>149</v>
      </c>
      <c r="B152" s="51" t="s">
        <v>368</v>
      </c>
      <c r="C152" s="65" t="s">
        <v>369</v>
      </c>
      <c r="D152" s="65" t="s">
        <v>48</v>
      </c>
      <c r="E152" s="65" t="s">
        <v>48</v>
      </c>
      <c r="F152" s="65">
        <v>2152000</v>
      </c>
      <c r="G152" s="65">
        <v>0</v>
      </c>
      <c r="H152" s="65"/>
      <c r="I152" s="86">
        <v>42969</v>
      </c>
      <c r="J152" s="65"/>
      <c r="K152" s="65" t="s">
        <v>370</v>
      </c>
      <c r="L152" s="64"/>
      <c r="M152" s="65" t="s">
        <v>123</v>
      </c>
      <c r="N152" s="65" t="s">
        <v>48</v>
      </c>
    </row>
    <row r="153" spans="1:14" s="5" customFormat="1" ht="80.25" customHeight="1" x14ac:dyDescent="0.25">
      <c r="A153" s="90">
        <v>150</v>
      </c>
      <c r="B153" s="91" t="s">
        <v>171</v>
      </c>
      <c r="C153" s="66" t="s">
        <v>978</v>
      </c>
      <c r="D153" s="95" t="s">
        <v>383</v>
      </c>
      <c r="E153" s="66">
        <v>98.7</v>
      </c>
      <c r="F153" s="66">
        <v>143690.34</v>
      </c>
      <c r="G153" s="66">
        <v>0</v>
      </c>
      <c r="H153" s="66"/>
      <c r="I153" s="92">
        <v>41236</v>
      </c>
      <c r="J153" s="92">
        <v>43109</v>
      </c>
      <c r="K153" s="66" t="s">
        <v>371</v>
      </c>
      <c r="L153" s="66" t="s">
        <v>384</v>
      </c>
      <c r="M153" s="66"/>
      <c r="N153" s="65"/>
    </row>
    <row r="154" spans="1:14" s="5" customFormat="1" ht="76.5" customHeight="1" x14ac:dyDescent="0.25">
      <c r="A154" s="90">
        <v>151</v>
      </c>
      <c r="B154" s="91" t="s">
        <v>171</v>
      </c>
      <c r="C154" s="66" t="s">
        <v>979</v>
      </c>
      <c r="D154" s="66" t="s">
        <v>385</v>
      </c>
      <c r="E154" s="66">
        <v>368.6</v>
      </c>
      <c r="F154" s="66">
        <v>81.14</v>
      </c>
      <c r="G154" s="66">
        <v>0</v>
      </c>
      <c r="H154" s="66"/>
      <c r="I154" s="92">
        <v>41266</v>
      </c>
      <c r="J154" s="92">
        <v>43109</v>
      </c>
      <c r="K154" s="66" t="s">
        <v>1278</v>
      </c>
      <c r="L154" s="66" t="s">
        <v>384</v>
      </c>
      <c r="M154" s="66"/>
      <c r="N154" s="65"/>
    </row>
    <row r="155" spans="1:14" ht="165" customHeight="1" x14ac:dyDescent="0.25">
      <c r="A155" s="50">
        <v>152</v>
      </c>
      <c r="B155" s="51" t="s">
        <v>386</v>
      </c>
      <c r="C155" s="65" t="s">
        <v>980</v>
      </c>
      <c r="D155" s="65" t="s">
        <v>431</v>
      </c>
      <c r="E155" s="65">
        <v>195.5</v>
      </c>
      <c r="F155" s="88">
        <v>2160282.33</v>
      </c>
      <c r="G155" s="65">
        <v>1665094.81</v>
      </c>
      <c r="H155" s="65">
        <v>2306426.87</v>
      </c>
      <c r="I155" s="86">
        <v>41544</v>
      </c>
      <c r="J155" s="65"/>
      <c r="K155" s="65" t="s">
        <v>432</v>
      </c>
      <c r="L155" s="64"/>
      <c r="M155" s="64" t="s">
        <v>95</v>
      </c>
      <c r="N155" s="65" t="s">
        <v>48</v>
      </c>
    </row>
    <row r="156" spans="1:14" ht="60" x14ac:dyDescent="0.25">
      <c r="A156" s="50">
        <v>153</v>
      </c>
      <c r="B156" s="51" t="s">
        <v>386</v>
      </c>
      <c r="C156" s="65" t="s">
        <v>981</v>
      </c>
      <c r="D156" s="65" t="s">
        <v>48</v>
      </c>
      <c r="E156" s="65">
        <v>22.5</v>
      </c>
      <c r="F156" s="88">
        <v>259413.84</v>
      </c>
      <c r="G156" s="65">
        <v>183042.41</v>
      </c>
      <c r="H156" s="65"/>
      <c r="I156" s="86">
        <v>42768</v>
      </c>
      <c r="J156" s="65"/>
      <c r="K156" s="65" t="s">
        <v>48</v>
      </c>
      <c r="L156" s="64"/>
      <c r="M156" s="64" t="s">
        <v>95</v>
      </c>
      <c r="N156" s="65" t="s">
        <v>48</v>
      </c>
    </row>
    <row r="157" spans="1:14" ht="95.25" customHeight="1" x14ac:dyDescent="0.25">
      <c r="A157" s="50">
        <v>154</v>
      </c>
      <c r="B157" s="51" t="s">
        <v>433</v>
      </c>
      <c r="C157" s="65" t="s">
        <v>434</v>
      </c>
      <c r="D157" s="65" t="s">
        <v>435</v>
      </c>
      <c r="E157" s="65">
        <v>3000</v>
      </c>
      <c r="F157" s="65"/>
      <c r="G157" s="65"/>
      <c r="H157" s="65">
        <v>93000</v>
      </c>
      <c r="I157" s="65"/>
      <c r="J157" s="65"/>
      <c r="K157" s="65" t="s">
        <v>436</v>
      </c>
      <c r="L157" s="64"/>
      <c r="M157" s="65" t="s">
        <v>123</v>
      </c>
      <c r="N157" s="65" t="s">
        <v>48</v>
      </c>
    </row>
    <row r="158" spans="1:14" ht="93.75" customHeight="1" x14ac:dyDescent="0.25">
      <c r="A158" s="50">
        <v>155</v>
      </c>
      <c r="B158" s="51" t="s">
        <v>433</v>
      </c>
      <c r="C158" s="65" t="s">
        <v>437</v>
      </c>
      <c r="D158" s="65" t="s">
        <v>438</v>
      </c>
      <c r="E158" s="65">
        <v>1500</v>
      </c>
      <c r="F158" s="65"/>
      <c r="G158" s="65"/>
      <c r="H158" s="65">
        <v>46500</v>
      </c>
      <c r="I158" s="65"/>
      <c r="J158" s="65"/>
      <c r="K158" s="65" t="s">
        <v>439</v>
      </c>
      <c r="L158" s="64"/>
      <c r="M158" s="65" t="s">
        <v>123</v>
      </c>
      <c r="N158" s="65" t="s">
        <v>48</v>
      </c>
    </row>
    <row r="159" spans="1:14" ht="90.75" customHeight="1" x14ac:dyDescent="0.25">
      <c r="A159" s="50">
        <v>156</v>
      </c>
      <c r="B159" s="51" t="s">
        <v>433</v>
      </c>
      <c r="C159" s="65" t="s">
        <v>437</v>
      </c>
      <c r="D159" s="65" t="s">
        <v>440</v>
      </c>
      <c r="E159" s="65">
        <v>1500</v>
      </c>
      <c r="F159" s="65"/>
      <c r="G159" s="65"/>
      <c r="H159" s="65">
        <v>46500</v>
      </c>
      <c r="I159" s="65"/>
      <c r="J159" s="65"/>
      <c r="K159" s="65" t="s">
        <v>441</v>
      </c>
      <c r="L159" s="64"/>
      <c r="M159" s="65" t="s">
        <v>123</v>
      </c>
      <c r="N159" s="65" t="s">
        <v>48</v>
      </c>
    </row>
    <row r="160" spans="1:14" ht="89.25" customHeight="1" x14ac:dyDescent="0.25">
      <c r="A160" s="50">
        <v>157</v>
      </c>
      <c r="B160" s="51" t="s">
        <v>433</v>
      </c>
      <c r="C160" s="65" t="s">
        <v>437</v>
      </c>
      <c r="D160" s="65" t="s">
        <v>442</v>
      </c>
      <c r="E160" s="65">
        <v>1200</v>
      </c>
      <c r="F160" s="65"/>
      <c r="G160" s="65"/>
      <c r="H160" s="65">
        <v>37200</v>
      </c>
      <c r="I160" s="65"/>
      <c r="J160" s="65"/>
      <c r="K160" s="65" t="s">
        <v>443</v>
      </c>
      <c r="L160" s="64"/>
      <c r="M160" s="65" t="s">
        <v>123</v>
      </c>
      <c r="N160" s="65" t="s">
        <v>48</v>
      </c>
    </row>
    <row r="161" spans="1:14" ht="90.75" customHeight="1" x14ac:dyDescent="0.25">
      <c r="A161" s="50">
        <v>158</v>
      </c>
      <c r="B161" s="51" t="s">
        <v>433</v>
      </c>
      <c r="C161" s="65" t="s">
        <v>437</v>
      </c>
      <c r="D161" s="65" t="s">
        <v>444</v>
      </c>
      <c r="E161" s="65">
        <v>5000</v>
      </c>
      <c r="F161" s="65"/>
      <c r="G161" s="65"/>
      <c r="H161" s="65">
        <v>155000</v>
      </c>
      <c r="I161" s="65"/>
      <c r="J161" s="65"/>
      <c r="K161" s="65" t="s">
        <v>445</v>
      </c>
      <c r="L161" s="64"/>
      <c r="M161" s="65" t="s">
        <v>123</v>
      </c>
      <c r="N161" s="65" t="s">
        <v>48</v>
      </c>
    </row>
    <row r="162" spans="1:14" ht="94.5" customHeight="1" x14ac:dyDescent="0.25">
      <c r="A162" s="50">
        <v>159</v>
      </c>
      <c r="B162" s="51" t="s">
        <v>433</v>
      </c>
      <c r="C162" s="65" t="s">
        <v>446</v>
      </c>
      <c r="D162" s="65" t="s">
        <v>447</v>
      </c>
      <c r="E162" s="65">
        <v>1500</v>
      </c>
      <c r="F162" s="65"/>
      <c r="G162" s="65"/>
      <c r="H162" s="65">
        <v>46500</v>
      </c>
      <c r="I162" s="65"/>
      <c r="J162" s="65"/>
      <c r="K162" s="65" t="s">
        <v>448</v>
      </c>
      <c r="L162" s="64"/>
      <c r="M162" s="65" t="s">
        <v>123</v>
      </c>
      <c r="N162" s="65" t="s">
        <v>48</v>
      </c>
    </row>
    <row r="163" spans="1:14" ht="91.5" customHeight="1" x14ac:dyDescent="0.25">
      <c r="A163" s="50">
        <v>160</v>
      </c>
      <c r="B163" s="51" t="s">
        <v>433</v>
      </c>
      <c r="C163" s="65" t="s">
        <v>437</v>
      </c>
      <c r="D163" s="65" t="s">
        <v>449</v>
      </c>
      <c r="E163" s="65">
        <v>3000</v>
      </c>
      <c r="F163" s="65"/>
      <c r="G163" s="65"/>
      <c r="H163" s="65">
        <v>93000</v>
      </c>
      <c r="I163" s="65"/>
      <c r="J163" s="65"/>
      <c r="K163" s="65" t="s">
        <v>450</v>
      </c>
      <c r="L163" s="64"/>
      <c r="M163" s="65" t="s">
        <v>123</v>
      </c>
      <c r="N163" s="65" t="s">
        <v>48</v>
      </c>
    </row>
    <row r="164" spans="1:14" ht="90.75" customHeight="1" x14ac:dyDescent="0.25">
      <c r="A164" s="50">
        <v>161</v>
      </c>
      <c r="B164" s="51" t="s">
        <v>433</v>
      </c>
      <c r="C164" s="65" t="s">
        <v>451</v>
      </c>
      <c r="D164" s="65" t="s">
        <v>452</v>
      </c>
      <c r="E164" s="65">
        <v>3000</v>
      </c>
      <c r="F164" s="65"/>
      <c r="G164" s="65"/>
      <c r="H164" s="65">
        <v>66060</v>
      </c>
      <c r="I164" s="65"/>
      <c r="J164" s="65"/>
      <c r="K164" s="65" t="s">
        <v>453</v>
      </c>
      <c r="L164" s="64"/>
      <c r="M164" s="65" t="s">
        <v>123</v>
      </c>
      <c r="N164" s="65" t="s">
        <v>48</v>
      </c>
    </row>
    <row r="165" spans="1:14" ht="93" customHeight="1" x14ac:dyDescent="0.25">
      <c r="A165" s="50">
        <v>162</v>
      </c>
      <c r="B165" s="51" t="s">
        <v>433</v>
      </c>
      <c r="C165" s="65" t="s">
        <v>446</v>
      </c>
      <c r="D165" s="65" t="s">
        <v>454</v>
      </c>
      <c r="E165" s="65">
        <v>3400</v>
      </c>
      <c r="F165" s="65"/>
      <c r="G165" s="65"/>
      <c r="H165" s="65">
        <v>105400</v>
      </c>
      <c r="I165" s="65"/>
      <c r="J165" s="65"/>
      <c r="K165" s="65" t="s">
        <v>455</v>
      </c>
      <c r="L165" s="64"/>
      <c r="M165" s="65" t="s">
        <v>123</v>
      </c>
      <c r="N165" s="65" t="s">
        <v>48</v>
      </c>
    </row>
    <row r="166" spans="1:14" ht="91.5" customHeight="1" x14ac:dyDescent="0.25">
      <c r="A166" s="50">
        <v>163</v>
      </c>
      <c r="B166" s="51" t="s">
        <v>433</v>
      </c>
      <c r="C166" s="65" t="s">
        <v>456</v>
      </c>
      <c r="D166" s="65" t="s">
        <v>457</v>
      </c>
      <c r="E166" s="65">
        <v>2200</v>
      </c>
      <c r="F166" s="65"/>
      <c r="G166" s="65"/>
      <c r="H166" s="65">
        <v>68200</v>
      </c>
      <c r="I166" s="65"/>
      <c r="J166" s="65"/>
      <c r="K166" s="65" t="s">
        <v>458</v>
      </c>
      <c r="L166" s="64"/>
      <c r="M166" s="65" t="s">
        <v>123</v>
      </c>
      <c r="N166" s="65" t="s">
        <v>48</v>
      </c>
    </row>
    <row r="167" spans="1:14" ht="91.5" customHeight="1" x14ac:dyDescent="0.25">
      <c r="A167" s="50">
        <v>164</v>
      </c>
      <c r="B167" s="51" t="s">
        <v>433</v>
      </c>
      <c r="C167" s="65" t="s">
        <v>437</v>
      </c>
      <c r="D167" s="65" t="s">
        <v>459</v>
      </c>
      <c r="E167" s="65">
        <v>1000</v>
      </c>
      <c r="F167" s="65"/>
      <c r="G167" s="65"/>
      <c r="H167" s="65">
        <v>31000</v>
      </c>
      <c r="I167" s="65"/>
      <c r="J167" s="65"/>
      <c r="K167" s="65" t="s">
        <v>460</v>
      </c>
      <c r="L167" s="64"/>
      <c r="M167" s="65" t="s">
        <v>123</v>
      </c>
      <c r="N167" s="65" t="s">
        <v>48</v>
      </c>
    </row>
    <row r="168" spans="1:14" ht="88.5" customHeight="1" x14ac:dyDescent="0.25">
      <c r="A168" s="50">
        <v>165</v>
      </c>
      <c r="B168" s="51" t="s">
        <v>433</v>
      </c>
      <c r="C168" s="65" t="s">
        <v>434</v>
      </c>
      <c r="D168" s="65" t="s">
        <v>461</v>
      </c>
      <c r="E168" s="65">
        <v>2700</v>
      </c>
      <c r="F168" s="65"/>
      <c r="G168" s="65"/>
      <c r="H168" s="65">
        <v>83700</v>
      </c>
      <c r="I168" s="65"/>
      <c r="J168" s="65"/>
      <c r="K168" s="65" t="s">
        <v>462</v>
      </c>
      <c r="L168" s="64"/>
      <c r="M168" s="65" t="s">
        <v>123</v>
      </c>
      <c r="N168" s="65" t="s">
        <v>48</v>
      </c>
    </row>
    <row r="169" spans="1:14" ht="88.5" customHeight="1" x14ac:dyDescent="0.25">
      <c r="A169" s="50">
        <v>166</v>
      </c>
      <c r="B169" s="51" t="s">
        <v>433</v>
      </c>
      <c r="C169" s="65" t="s">
        <v>446</v>
      </c>
      <c r="D169" s="65" t="s">
        <v>463</v>
      </c>
      <c r="E169" s="65">
        <v>1700</v>
      </c>
      <c r="F169" s="65"/>
      <c r="G169" s="65"/>
      <c r="H169" s="65">
        <v>52700</v>
      </c>
      <c r="I169" s="65"/>
      <c r="J169" s="65"/>
      <c r="K169" s="65" t="s">
        <v>464</v>
      </c>
      <c r="L169" s="64"/>
      <c r="M169" s="65" t="s">
        <v>123</v>
      </c>
      <c r="N169" s="65" t="s">
        <v>48</v>
      </c>
    </row>
    <row r="170" spans="1:14" ht="92.25" customHeight="1" x14ac:dyDescent="0.25">
      <c r="A170" s="50">
        <v>167</v>
      </c>
      <c r="B170" s="51" t="s">
        <v>433</v>
      </c>
      <c r="C170" s="65" t="s">
        <v>437</v>
      </c>
      <c r="D170" s="65" t="s">
        <v>465</v>
      </c>
      <c r="E170" s="65">
        <v>1200</v>
      </c>
      <c r="F170" s="65"/>
      <c r="G170" s="65"/>
      <c r="H170" s="65">
        <v>37200</v>
      </c>
      <c r="I170" s="65"/>
      <c r="J170" s="65"/>
      <c r="K170" s="65" t="s">
        <v>466</v>
      </c>
      <c r="L170" s="64"/>
      <c r="M170" s="65" t="s">
        <v>123</v>
      </c>
      <c r="N170" s="65" t="s">
        <v>48</v>
      </c>
    </row>
    <row r="171" spans="1:14" ht="94.5" customHeight="1" x14ac:dyDescent="0.25">
      <c r="A171" s="50">
        <v>168</v>
      </c>
      <c r="B171" s="51" t="s">
        <v>433</v>
      </c>
      <c r="C171" s="65" t="s">
        <v>456</v>
      </c>
      <c r="D171" s="65" t="s">
        <v>467</v>
      </c>
      <c r="E171" s="65">
        <v>900</v>
      </c>
      <c r="F171" s="65"/>
      <c r="G171" s="65"/>
      <c r="H171" s="65">
        <v>27900</v>
      </c>
      <c r="I171" s="65"/>
      <c r="J171" s="65"/>
      <c r="K171" s="65" t="s">
        <v>468</v>
      </c>
      <c r="L171" s="64"/>
      <c r="M171" s="65" t="s">
        <v>123</v>
      </c>
      <c r="N171" s="65" t="s">
        <v>48</v>
      </c>
    </row>
    <row r="172" spans="1:14" ht="92.25" customHeight="1" x14ac:dyDescent="0.25">
      <c r="A172" s="50">
        <v>169</v>
      </c>
      <c r="B172" s="51" t="s">
        <v>433</v>
      </c>
      <c r="C172" s="65" t="s">
        <v>469</v>
      </c>
      <c r="D172" s="65" t="s">
        <v>470</v>
      </c>
      <c r="E172" s="65">
        <v>2500</v>
      </c>
      <c r="F172" s="65"/>
      <c r="G172" s="65"/>
      <c r="H172" s="65">
        <v>77500</v>
      </c>
      <c r="I172" s="65"/>
      <c r="J172" s="65"/>
      <c r="K172" s="65" t="s">
        <v>471</v>
      </c>
      <c r="L172" s="64"/>
      <c r="M172" s="65" t="s">
        <v>123</v>
      </c>
      <c r="N172" s="65" t="s">
        <v>48</v>
      </c>
    </row>
    <row r="173" spans="1:14" ht="95.25" customHeight="1" x14ac:dyDescent="0.25">
      <c r="A173" s="50">
        <v>170</v>
      </c>
      <c r="B173" s="51" t="s">
        <v>433</v>
      </c>
      <c r="C173" s="65" t="s">
        <v>437</v>
      </c>
      <c r="D173" s="65" t="s">
        <v>472</v>
      </c>
      <c r="E173" s="65">
        <v>2000</v>
      </c>
      <c r="F173" s="65"/>
      <c r="G173" s="65"/>
      <c r="H173" s="65">
        <v>62000</v>
      </c>
      <c r="I173" s="65"/>
      <c r="J173" s="65"/>
      <c r="K173" s="65" t="s">
        <v>473</v>
      </c>
      <c r="L173" s="64"/>
      <c r="M173" s="65" t="s">
        <v>123</v>
      </c>
      <c r="N173" s="65" t="s">
        <v>48</v>
      </c>
    </row>
    <row r="174" spans="1:14" ht="87" customHeight="1" x14ac:dyDescent="0.25">
      <c r="A174" s="50">
        <v>171</v>
      </c>
      <c r="B174" s="51" t="s">
        <v>433</v>
      </c>
      <c r="C174" s="65" t="s">
        <v>474</v>
      </c>
      <c r="D174" s="65" t="s">
        <v>475</v>
      </c>
      <c r="E174" s="65">
        <v>2500</v>
      </c>
      <c r="F174" s="65"/>
      <c r="G174" s="65"/>
      <c r="H174" s="65">
        <v>67325</v>
      </c>
      <c r="I174" s="65"/>
      <c r="J174" s="65"/>
      <c r="K174" s="65" t="s">
        <v>476</v>
      </c>
      <c r="L174" s="64"/>
      <c r="M174" s="65" t="s">
        <v>123</v>
      </c>
      <c r="N174" s="65" t="s">
        <v>48</v>
      </c>
    </row>
    <row r="175" spans="1:14" ht="88.5" customHeight="1" x14ac:dyDescent="0.25">
      <c r="A175" s="50">
        <v>172</v>
      </c>
      <c r="B175" s="51" t="s">
        <v>433</v>
      </c>
      <c r="C175" s="65" t="s">
        <v>437</v>
      </c>
      <c r="D175" s="65" t="s">
        <v>477</v>
      </c>
      <c r="E175" s="65">
        <v>2900</v>
      </c>
      <c r="F175" s="65"/>
      <c r="G175" s="65"/>
      <c r="H175" s="65">
        <v>89900</v>
      </c>
      <c r="I175" s="65"/>
      <c r="J175" s="65"/>
      <c r="K175" s="65" t="s">
        <v>478</v>
      </c>
      <c r="L175" s="64"/>
      <c r="M175" s="65" t="s">
        <v>123</v>
      </c>
      <c r="N175" s="65" t="s">
        <v>48</v>
      </c>
    </row>
    <row r="176" spans="1:14" ht="88.5" customHeight="1" x14ac:dyDescent="0.25">
      <c r="A176" s="50">
        <v>173</v>
      </c>
      <c r="B176" s="51" t="s">
        <v>433</v>
      </c>
      <c r="C176" s="65" t="s">
        <v>456</v>
      </c>
      <c r="D176" s="65" t="s">
        <v>479</v>
      </c>
      <c r="E176" s="65">
        <v>2800</v>
      </c>
      <c r="F176" s="65"/>
      <c r="G176" s="65"/>
      <c r="H176" s="65">
        <v>86800</v>
      </c>
      <c r="I176" s="65"/>
      <c r="J176" s="65"/>
      <c r="K176" s="65" t="s">
        <v>480</v>
      </c>
      <c r="L176" s="64"/>
      <c r="M176" s="65" t="s">
        <v>123</v>
      </c>
      <c r="N176" s="65" t="s">
        <v>48</v>
      </c>
    </row>
    <row r="177" spans="1:14" ht="95.25" customHeight="1" x14ac:dyDescent="0.25">
      <c r="A177" s="50">
        <v>174</v>
      </c>
      <c r="B177" s="51" t="s">
        <v>433</v>
      </c>
      <c r="C177" s="65" t="s">
        <v>437</v>
      </c>
      <c r="D177" s="65" t="s">
        <v>481</v>
      </c>
      <c r="E177" s="65">
        <v>3800</v>
      </c>
      <c r="F177" s="65"/>
      <c r="G177" s="65"/>
      <c r="H177" s="65">
        <v>117800</v>
      </c>
      <c r="I177" s="65"/>
      <c r="J177" s="65"/>
      <c r="K177" s="65" t="s">
        <v>482</v>
      </c>
      <c r="L177" s="64"/>
      <c r="M177" s="65" t="s">
        <v>123</v>
      </c>
      <c r="N177" s="65" t="s">
        <v>48</v>
      </c>
    </row>
    <row r="178" spans="1:14" ht="92.25" customHeight="1" x14ac:dyDescent="0.25">
      <c r="A178" s="50">
        <v>175</v>
      </c>
      <c r="B178" s="51" t="s">
        <v>433</v>
      </c>
      <c r="C178" s="65" t="s">
        <v>483</v>
      </c>
      <c r="D178" s="65" t="s">
        <v>484</v>
      </c>
      <c r="E178" s="65">
        <v>3500</v>
      </c>
      <c r="F178" s="65"/>
      <c r="G178" s="65"/>
      <c r="H178" s="65">
        <v>108325</v>
      </c>
      <c r="I178" s="65"/>
      <c r="J178" s="65"/>
      <c r="K178" s="65" t="s">
        <v>485</v>
      </c>
      <c r="L178" s="64"/>
      <c r="M178" s="65" t="s">
        <v>123</v>
      </c>
      <c r="N178" s="65" t="s">
        <v>48</v>
      </c>
    </row>
    <row r="179" spans="1:14" ht="92.25" customHeight="1" x14ac:dyDescent="0.25">
      <c r="A179" s="50">
        <v>176</v>
      </c>
      <c r="B179" s="51" t="s">
        <v>433</v>
      </c>
      <c r="C179" s="65" t="s">
        <v>437</v>
      </c>
      <c r="D179" s="65" t="s">
        <v>486</v>
      </c>
      <c r="E179" s="65">
        <v>2000</v>
      </c>
      <c r="F179" s="65"/>
      <c r="G179" s="65"/>
      <c r="H179" s="65">
        <v>62000</v>
      </c>
      <c r="I179" s="65"/>
      <c r="J179" s="65"/>
      <c r="K179" s="65" t="s">
        <v>487</v>
      </c>
      <c r="L179" s="64"/>
      <c r="M179" s="65" t="s">
        <v>123</v>
      </c>
      <c r="N179" s="65" t="s">
        <v>48</v>
      </c>
    </row>
    <row r="180" spans="1:14" ht="85.5" customHeight="1" x14ac:dyDescent="0.25">
      <c r="A180" s="50">
        <v>177</v>
      </c>
      <c r="B180" s="51" t="s">
        <v>433</v>
      </c>
      <c r="C180" s="65" t="s">
        <v>437</v>
      </c>
      <c r="D180" s="65" t="s">
        <v>488</v>
      </c>
      <c r="E180" s="65">
        <v>2000</v>
      </c>
      <c r="F180" s="65"/>
      <c r="G180" s="65"/>
      <c r="H180" s="65">
        <v>62000</v>
      </c>
      <c r="I180" s="65"/>
      <c r="J180" s="65"/>
      <c r="K180" s="65" t="s">
        <v>489</v>
      </c>
      <c r="L180" s="64"/>
      <c r="M180" s="65" t="s">
        <v>123</v>
      </c>
      <c r="N180" s="65" t="s">
        <v>48</v>
      </c>
    </row>
    <row r="181" spans="1:14" ht="95.25" customHeight="1" x14ac:dyDescent="0.25">
      <c r="A181" s="50">
        <v>178</v>
      </c>
      <c r="B181" s="51" t="s">
        <v>433</v>
      </c>
      <c r="C181" s="65" t="s">
        <v>437</v>
      </c>
      <c r="D181" s="65" t="s">
        <v>490</v>
      </c>
      <c r="E181" s="65">
        <v>2300</v>
      </c>
      <c r="F181" s="65"/>
      <c r="G181" s="65"/>
      <c r="H181" s="65">
        <v>71300</v>
      </c>
      <c r="I181" s="65"/>
      <c r="J181" s="65"/>
      <c r="K181" s="65" t="s">
        <v>491</v>
      </c>
      <c r="L181" s="64"/>
      <c r="M181" s="65" t="s">
        <v>123</v>
      </c>
      <c r="N181" s="65" t="s">
        <v>48</v>
      </c>
    </row>
    <row r="182" spans="1:14" ht="90.75" customHeight="1" x14ac:dyDescent="0.25">
      <c r="A182" s="50">
        <v>179</v>
      </c>
      <c r="B182" s="51" t="s">
        <v>433</v>
      </c>
      <c r="C182" s="65" t="s">
        <v>492</v>
      </c>
      <c r="D182" s="65" t="s">
        <v>493</v>
      </c>
      <c r="E182" s="65">
        <v>8000</v>
      </c>
      <c r="F182" s="65"/>
      <c r="G182" s="65"/>
      <c r="H182" s="65">
        <v>247000</v>
      </c>
      <c r="I182" s="65"/>
      <c r="J182" s="65"/>
      <c r="K182" s="65" t="s">
        <v>494</v>
      </c>
      <c r="L182" s="64"/>
      <c r="M182" s="65" t="s">
        <v>123</v>
      </c>
      <c r="N182" s="65" t="s">
        <v>48</v>
      </c>
    </row>
    <row r="183" spans="1:14" ht="96.75" customHeight="1" x14ac:dyDescent="0.25">
      <c r="A183" s="50">
        <v>180</v>
      </c>
      <c r="B183" s="51" t="s">
        <v>433</v>
      </c>
      <c r="C183" s="65" t="s">
        <v>437</v>
      </c>
      <c r="D183" s="65" t="s">
        <v>495</v>
      </c>
      <c r="E183" s="65">
        <v>1800</v>
      </c>
      <c r="F183" s="65"/>
      <c r="G183" s="65"/>
      <c r="H183" s="65">
        <v>55800</v>
      </c>
      <c r="I183" s="65"/>
      <c r="J183" s="65"/>
      <c r="K183" s="65" t="s">
        <v>496</v>
      </c>
      <c r="L183" s="64"/>
      <c r="M183" s="65" t="s">
        <v>123</v>
      </c>
      <c r="N183" s="65" t="s">
        <v>48</v>
      </c>
    </row>
    <row r="184" spans="1:14" ht="91.5" customHeight="1" x14ac:dyDescent="0.25">
      <c r="A184" s="50">
        <v>181</v>
      </c>
      <c r="B184" s="51" t="s">
        <v>433</v>
      </c>
      <c r="C184" s="65" t="s">
        <v>497</v>
      </c>
      <c r="D184" s="65" t="s">
        <v>498</v>
      </c>
      <c r="E184" s="65">
        <v>2500</v>
      </c>
      <c r="F184" s="65"/>
      <c r="G184" s="65"/>
      <c r="H184" s="65">
        <v>77500</v>
      </c>
      <c r="I184" s="65"/>
      <c r="J184" s="65"/>
      <c r="K184" s="65" t="s">
        <v>499</v>
      </c>
      <c r="L184" s="64"/>
      <c r="M184" s="65" t="s">
        <v>123</v>
      </c>
      <c r="N184" s="65" t="s">
        <v>48</v>
      </c>
    </row>
    <row r="185" spans="1:14" ht="92.25" customHeight="1" x14ac:dyDescent="0.25">
      <c r="A185" s="50">
        <v>182</v>
      </c>
      <c r="B185" s="51" t="s">
        <v>433</v>
      </c>
      <c r="C185" s="65" t="s">
        <v>500</v>
      </c>
      <c r="D185" s="65" t="s">
        <v>501</v>
      </c>
      <c r="E185" s="65">
        <v>3000</v>
      </c>
      <c r="F185" s="65"/>
      <c r="G185" s="65"/>
      <c r="H185" s="65">
        <v>66060</v>
      </c>
      <c r="I185" s="65"/>
      <c r="J185" s="65"/>
      <c r="K185" s="65" t="s">
        <v>502</v>
      </c>
      <c r="L185" s="64"/>
      <c r="M185" s="65" t="s">
        <v>123</v>
      </c>
      <c r="N185" s="65" t="s">
        <v>48</v>
      </c>
    </row>
    <row r="186" spans="1:14" ht="93" customHeight="1" x14ac:dyDescent="0.25">
      <c r="A186" s="50">
        <v>183</v>
      </c>
      <c r="B186" s="51" t="s">
        <v>433</v>
      </c>
      <c r="C186" s="65" t="s">
        <v>446</v>
      </c>
      <c r="D186" s="65" t="s">
        <v>503</v>
      </c>
      <c r="E186" s="65">
        <v>4000</v>
      </c>
      <c r="F186" s="65"/>
      <c r="G186" s="65"/>
      <c r="H186" s="65">
        <v>124000</v>
      </c>
      <c r="I186" s="65"/>
      <c r="J186" s="65"/>
      <c r="K186" s="65" t="s">
        <v>504</v>
      </c>
      <c r="L186" s="64"/>
      <c r="M186" s="65" t="s">
        <v>123</v>
      </c>
      <c r="N186" s="65" t="s">
        <v>48</v>
      </c>
    </row>
    <row r="187" spans="1:14" ht="90" x14ac:dyDescent="0.25">
      <c r="A187" s="50">
        <v>184</v>
      </c>
      <c r="B187" s="51" t="s">
        <v>433</v>
      </c>
      <c r="C187" s="65" t="s">
        <v>492</v>
      </c>
      <c r="D187" s="65" t="s">
        <v>505</v>
      </c>
      <c r="E187" s="65">
        <v>2500</v>
      </c>
      <c r="F187" s="65"/>
      <c r="G187" s="65"/>
      <c r="H187" s="65">
        <v>77500</v>
      </c>
      <c r="I187" s="65"/>
      <c r="J187" s="65"/>
      <c r="K187" s="65" t="s">
        <v>506</v>
      </c>
      <c r="L187" s="64"/>
      <c r="M187" s="65" t="s">
        <v>123</v>
      </c>
      <c r="N187" s="65" t="s">
        <v>48</v>
      </c>
    </row>
    <row r="188" spans="1:14" ht="90" x14ac:dyDescent="0.25">
      <c r="A188" s="50">
        <v>185</v>
      </c>
      <c r="B188" s="51" t="s">
        <v>433</v>
      </c>
      <c r="C188" s="65" t="s">
        <v>469</v>
      </c>
      <c r="D188" s="65" t="s">
        <v>507</v>
      </c>
      <c r="E188" s="65">
        <v>5000</v>
      </c>
      <c r="F188" s="65"/>
      <c r="G188" s="65"/>
      <c r="H188" s="65">
        <v>155000</v>
      </c>
      <c r="I188" s="65"/>
      <c r="J188" s="65"/>
      <c r="K188" s="65" t="s">
        <v>508</v>
      </c>
      <c r="L188" s="64"/>
      <c r="M188" s="65" t="s">
        <v>123</v>
      </c>
      <c r="N188" s="65" t="s">
        <v>48</v>
      </c>
    </row>
    <row r="189" spans="1:14" ht="90.75" customHeight="1" x14ac:dyDescent="0.25">
      <c r="A189" s="50">
        <v>186</v>
      </c>
      <c r="B189" s="51" t="s">
        <v>433</v>
      </c>
      <c r="C189" s="65" t="s">
        <v>469</v>
      </c>
      <c r="D189" s="65" t="s">
        <v>509</v>
      </c>
      <c r="E189" s="65">
        <v>1800</v>
      </c>
      <c r="F189" s="65"/>
      <c r="G189" s="65"/>
      <c r="H189" s="65">
        <v>55800</v>
      </c>
      <c r="I189" s="65"/>
      <c r="J189" s="65"/>
      <c r="K189" s="65" t="s">
        <v>510</v>
      </c>
      <c r="L189" s="64"/>
      <c r="M189" s="65" t="s">
        <v>123</v>
      </c>
      <c r="N189" s="65" t="s">
        <v>48</v>
      </c>
    </row>
    <row r="190" spans="1:14" ht="91.5" customHeight="1" x14ac:dyDescent="0.25">
      <c r="A190" s="50">
        <v>187</v>
      </c>
      <c r="B190" s="51" t="s">
        <v>433</v>
      </c>
      <c r="C190" s="65" t="s">
        <v>437</v>
      </c>
      <c r="D190" s="65" t="s">
        <v>511</v>
      </c>
      <c r="E190" s="65">
        <v>2500</v>
      </c>
      <c r="F190" s="65"/>
      <c r="G190" s="65"/>
      <c r="H190" s="65">
        <v>77500</v>
      </c>
      <c r="I190" s="65"/>
      <c r="J190" s="65"/>
      <c r="K190" s="65" t="s">
        <v>512</v>
      </c>
      <c r="L190" s="64"/>
      <c r="M190" s="65" t="s">
        <v>123</v>
      </c>
      <c r="N190" s="65" t="s">
        <v>48</v>
      </c>
    </row>
    <row r="191" spans="1:14" ht="81" customHeight="1" x14ac:dyDescent="0.25">
      <c r="A191" s="50">
        <v>188</v>
      </c>
      <c r="B191" s="51" t="s">
        <v>433</v>
      </c>
      <c r="C191" s="65" t="s">
        <v>446</v>
      </c>
      <c r="D191" s="65" t="s">
        <v>513</v>
      </c>
      <c r="E191" s="65">
        <v>1500</v>
      </c>
      <c r="F191" s="65"/>
      <c r="G191" s="65"/>
      <c r="H191" s="65">
        <v>46500</v>
      </c>
      <c r="I191" s="65"/>
      <c r="J191" s="65"/>
      <c r="K191" s="65" t="s">
        <v>514</v>
      </c>
      <c r="L191" s="64"/>
      <c r="M191" s="65" t="s">
        <v>123</v>
      </c>
      <c r="N191" s="65" t="s">
        <v>48</v>
      </c>
    </row>
    <row r="192" spans="1:14" ht="85.5" customHeight="1" x14ac:dyDescent="0.25">
      <c r="A192" s="50">
        <v>189</v>
      </c>
      <c r="B192" s="51" t="s">
        <v>433</v>
      </c>
      <c r="C192" s="65" t="s">
        <v>437</v>
      </c>
      <c r="D192" s="65" t="s">
        <v>515</v>
      </c>
      <c r="E192" s="65">
        <v>2200</v>
      </c>
      <c r="F192" s="65"/>
      <c r="G192" s="65"/>
      <c r="H192" s="65">
        <v>68200</v>
      </c>
      <c r="I192" s="65"/>
      <c r="J192" s="65"/>
      <c r="K192" s="65" t="s">
        <v>516</v>
      </c>
      <c r="L192" s="64"/>
      <c r="M192" s="65" t="s">
        <v>123</v>
      </c>
      <c r="N192" s="65" t="s">
        <v>48</v>
      </c>
    </row>
    <row r="193" spans="1:14" ht="90.75" customHeight="1" x14ac:dyDescent="0.25">
      <c r="A193" s="50">
        <v>190</v>
      </c>
      <c r="B193" s="51" t="s">
        <v>433</v>
      </c>
      <c r="C193" s="65" t="s">
        <v>469</v>
      </c>
      <c r="D193" s="65" t="s">
        <v>517</v>
      </c>
      <c r="E193" s="65">
        <v>500</v>
      </c>
      <c r="F193" s="65"/>
      <c r="G193" s="65"/>
      <c r="H193" s="65">
        <v>15500</v>
      </c>
      <c r="I193" s="65"/>
      <c r="J193" s="65"/>
      <c r="K193" s="65" t="s">
        <v>518</v>
      </c>
      <c r="L193" s="64"/>
      <c r="M193" s="65" t="s">
        <v>123</v>
      </c>
      <c r="N193" s="65" t="s">
        <v>48</v>
      </c>
    </row>
    <row r="194" spans="1:14" ht="92.25" customHeight="1" x14ac:dyDescent="0.25">
      <c r="A194" s="50">
        <v>191</v>
      </c>
      <c r="B194" s="51" t="s">
        <v>433</v>
      </c>
      <c r="C194" s="65" t="s">
        <v>437</v>
      </c>
      <c r="D194" s="65" t="s">
        <v>519</v>
      </c>
      <c r="E194" s="65">
        <v>2100</v>
      </c>
      <c r="F194" s="65"/>
      <c r="G194" s="65"/>
      <c r="H194" s="65">
        <v>65100</v>
      </c>
      <c r="I194" s="65"/>
      <c r="J194" s="65"/>
      <c r="K194" s="65" t="s">
        <v>520</v>
      </c>
      <c r="L194" s="64"/>
      <c r="M194" s="65" t="s">
        <v>123</v>
      </c>
      <c r="N194" s="65" t="s">
        <v>48</v>
      </c>
    </row>
    <row r="195" spans="1:14" ht="89.25" customHeight="1" x14ac:dyDescent="0.25">
      <c r="A195" s="50">
        <v>192</v>
      </c>
      <c r="B195" s="51" t="s">
        <v>433</v>
      </c>
      <c r="C195" s="65" t="s">
        <v>492</v>
      </c>
      <c r="D195" s="65" t="s">
        <v>521</v>
      </c>
      <c r="E195" s="65">
        <v>1500</v>
      </c>
      <c r="F195" s="65"/>
      <c r="G195" s="65"/>
      <c r="H195" s="65">
        <v>46500</v>
      </c>
      <c r="I195" s="65"/>
      <c r="J195" s="65"/>
      <c r="K195" s="65" t="s">
        <v>522</v>
      </c>
      <c r="L195" s="64"/>
      <c r="M195" s="65" t="s">
        <v>123</v>
      </c>
      <c r="N195" s="65" t="s">
        <v>48</v>
      </c>
    </row>
    <row r="196" spans="1:14" ht="89.25" customHeight="1" x14ac:dyDescent="0.25">
      <c r="A196" s="50">
        <v>193</v>
      </c>
      <c r="B196" s="51" t="s">
        <v>433</v>
      </c>
      <c r="C196" s="65" t="s">
        <v>437</v>
      </c>
      <c r="D196" s="65" t="s">
        <v>523</v>
      </c>
      <c r="E196" s="65">
        <v>1500</v>
      </c>
      <c r="F196" s="65"/>
      <c r="G196" s="65"/>
      <c r="H196" s="65">
        <v>46500</v>
      </c>
      <c r="I196" s="65"/>
      <c r="J196" s="65"/>
      <c r="K196" s="65" t="s">
        <v>524</v>
      </c>
      <c r="L196" s="64"/>
      <c r="M196" s="65" t="s">
        <v>123</v>
      </c>
      <c r="N196" s="65" t="s">
        <v>48</v>
      </c>
    </row>
    <row r="197" spans="1:14" ht="88.5" customHeight="1" x14ac:dyDescent="0.25">
      <c r="A197" s="50">
        <v>194</v>
      </c>
      <c r="B197" s="51" t="s">
        <v>433</v>
      </c>
      <c r="C197" s="65" t="s">
        <v>446</v>
      </c>
      <c r="D197" s="65" t="s">
        <v>525</v>
      </c>
      <c r="E197" s="65">
        <v>2500</v>
      </c>
      <c r="F197" s="65"/>
      <c r="G197" s="65"/>
      <c r="H197" s="65">
        <v>77500</v>
      </c>
      <c r="I197" s="65"/>
      <c r="J197" s="65"/>
      <c r="K197" s="65" t="s">
        <v>526</v>
      </c>
      <c r="L197" s="64"/>
      <c r="M197" s="65" t="s">
        <v>123</v>
      </c>
      <c r="N197" s="65" t="s">
        <v>48</v>
      </c>
    </row>
    <row r="198" spans="1:14" ht="90.75" customHeight="1" x14ac:dyDescent="0.25">
      <c r="A198" s="50">
        <v>195</v>
      </c>
      <c r="B198" s="51" t="s">
        <v>433</v>
      </c>
      <c r="C198" s="65" t="s">
        <v>437</v>
      </c>
      <c r="D198" s="65" t="s">
        <v>527</v>
      </c>
      <c r="E198" s="65">
        <v>1600</v>
      </c>
      <c r="F198" s="65"/>
      <c r="G198" s="65"/>
      <c r="H198" s="65">
        <v>49600</v>
      </c>
      <c r="I198" s="65"/>
      <c r="J198" s="65"/>
      <c r="K198" s="65" t="s">
        <v>528</v>
      </c>
      <c r="L198" s="64"/>
      <c r="M198" s="65" t="s">
        <v>123</v>
      </c>
      <c r="N198" s="65" t="s">
        <v>48</v>
      </c>
    </row>
    <row r="199" spans="1:14" ht="97.5" customHeight="1" x14ac:dyDescent="0.25">
      <c r="A199" s="50">
        <v>196</v>
      </c>
      <c r="B199" s="51" t="s">
        <v>433</v>
      </c>
      <c r="C199" s="65" t="s">
        <v>434</v>
      </c>
      <c r="D199" s="65" t="s">
        <v>529</v>
      </c>
      <c r="E199" s="65">
        <v>1000</v>
      </c>
      <c r="F199" s="65"/>
      <c r="G199" s="65"/>
      <c r="H199" s="65">
        <v>31000</v>
      </c>
      <c r="I199" s="65"/>
      <c r="J199" s="65"/>
      <c r="K199" s="65" t="s">
        <v>530</v>
      </c>
      <c r="L199" s="64"/>
      <c r="M199" s="65" t="s">
        <v>123</v>
      </c>
      <c r="N199" s="65" t="s">
        <v>48</v>
      </c>
    </row>
    <row r="200" spans="1:14" ht="81" customHeight="1" x14ac:dyDescent="0.25">
      <c r="A200" s="50">
        <v>197</v>
      </c>
      <c r="B200" s="51" t="s">
        <v>433</v>
      </c>
      <c r="C200" s="65" t="s">
        <v>437</v>
      </c>
      <c r="D200" s="65" t="s">
        <v>531</v>
      </c>
      <c r="E200" s="65">
        <v>1600</v>
      </c>
      <c r="F200" s="65"/>
      <c r="G200" s="65"/>
      <c r="H200" s="65">
        <v>49600</v>
      </c>
      <c r="I200" s="65"/>
      <c r="J200" s="65"/>
      <c r="K200" s="65" t="s">
        <v>532</v>
      </c>
      <c r="L200" s="64"/>
      <c r="M200" s="65" t="s">
        <v>123</v>
      </c>
      <c r="N200" s="65" t="s">
        <v>48</v>
      </c>
    </row>
    <row r="201" spans="1:14" ht="94.5" customHeight="1" x14ac:dyDescent="0.25">
      <c r="A201" s="50">
        <v>198</v>
      </c>
      <c r="B201" s="51" t="s">
        <v>433</v>
      </c>
      <c r="C201" s="65" t="s">
        <v>456</v>
      </c>
      <c r="D201" s="65" t="s">
        <v>533</v>
      </c>
      <c r="E201" s="65">
        <v>900</v>
      </c>
      <c r="F201" s="65"/>
      <c r="G201" s="65"/>
      <c r="H201" s="65">
        <v>27900</v>
      </c>
      <c r="I201" s="65"/>
      <c r="J201" s="65"/>
      <c r="K201" s="65" t="s">
        <v>534</v>
      </c>
      <c r="L201" s="64"/>
      <c r="M201" s="65" t="s">
        <v>123</v>
      </c>
      <c r="N201" s="65" t="s">
        <v>48</v>
      </c>
    </row>
    <row r="202" spans="1:14" ht="94.5" customHeight="1" x14ac:dyDescent="0.25">
      <c r="A202" s="50">
        <v>199</v>
      </c>
      <c r="B202" s="51" t="s">
        <v>433</v>
      </c>
      <c r="C202" s="65" t="s">
        <v>446</v>
      </c>
      <c r="D202" s="65" t="s">
        <v>535</v>
      </c>
      <c r="E202" s="65">
        <v>3300</v>
      </c>
      <c r="F202" s="65"/>
      <c r="G202" s="65"/>
      <c r="H202" s="65">
        <v>102300</v>
      </c>
      <c r="I202" s="65"/>
      <c r="J202" s="65"/>
      <c r="K202" s="65" t="s">
        <v>536</v>
      </c>
      <c r="L202" s="64"/>
      <c r="M202" s="65" t="s">
        <v>123</v>
      </c>
      <c r="N202" s="65" t="s">
        <v>48</v>
      </c>
    </row>
    <row r="203" spans="1:14" ht="92.25" customHeight="1" x14ac:dyDescent="0.25">
      <c r="A203" s="50">
        <v>200</v>
      </c>
      <c r="B203" s="51" t="s">
        <v>433</v>
      </c>
      <c r="C203" s="65" t="s">
        <v>434</v>
      </c>
      <c r="D203" s="65" t="s">
        <v>537</v>
      </c>
      <c r="E203" s="65">
        <v>3300</v>
      </c>
      <c r="F203" s="65"/>
      <c r="G203" s="65"/>
      <c r="H203" s="65">
        <v>102300</v>
      </c>
      <c r="I203" s="65"/>
      <c r="J203" s="65"/>
      <c r="K203" s="65" t="s">
        <v>538</v>
      </c>
      <c r="L203" s="64"/>
      <c r="M203" s="65" t="s">
        <v>123</v>
      </c>
      <c r="N203" s="65" t="s">
        <v>48</v>
      </c>
    </row>
    <row r="204" spans="1:14" ht="92.25" customHeight="1" x14ac:dyDescent="0.25">
      <c r="A204" s="50">
        <v>201</v>
      </c>
      <c r="B204" s="51" t="s">
        <v>433</v>
      </c>
      <c r="C204" s="65" t="s">
        <v>539</v>
      </c>
      <c r="D204" s="65" t="s">
        <v>540</v>
      </c>
      <c r="E204" s="65">
        <v>3500</v>
      </c>
      <c r="F204" s="65"/>
      <c r="G204" s="65"/>
      <c r="H204" s="65">
        <v>108500</v>
      </c>
      <c r="I204" s="65"/>
      <c r="J204" s="65"/>
      <c r="K204" s="65" t="s">
        <v>541</v>
      </c>
      <c r="L204" s="64"/>
      <c r="M204" s="65" t="s">
        <v>123</v>
      </c>
      <c r="N204" s="65" t="s">
        <v>48</v>
      </c>
    </row>
    <row r="205" spans="1:14" ht="92.25" customHeight="1" x14ac:dyDescent="0.25">
      <c r="A205" s="50">
        <v>202</v>
      </c>
      <c r="B205" s="51" t="s">
        <v>433</v>
      </c>
      <c r="C205" s="65" t="s">
        <v>434</v>
      </c>
      <c r="D205" s="65" t="s">
        <v>542</v>
      </c>
      <c r="E205" s="65">
        <v>4400</v>
      </c>
      <c r="F205" s="65"/>
      <c r="G205" s="65"/>
      <c r="H205" s="65">
        <v>136400</v>
      </c>
      <c r="I205" s="65"/>
      <c r="J205" s="65"/>
      <c r="K205" s="65" t="s">
        <v>543</v>
      </c>
      <c r="L205" s="64"/>
      <c r="M205" s="65" t="s">
        <v>123</v>
      </c>
      <c r="N205" s="65" t="s">
        <v>48</v>
      </c>
    </row>
    <row r="206" spans="1:14" ht="92.25" customHeight="1" x14ac:dyDescent="0.25">
      <c r="A206" s="50">
        <v>203</v>
      </c>
      <c r="B206" s="51" t="s">
        <v>433</v>
      </c>
      <c r="C206" s="65" t="s">
        <v>437</v>
      </c>
      <c r="D206" s="65" t="s">
        <v>544</v>
      </c>
      <c r="E206" s="65">
        <v>3000</v>
      </c>
      <c r="F206" s="65"/>
      <c r="G206" s="65"/>
      <c r="H206" s="65">
        <v>93000</v>
      </c>
      <c r="I206" s="65"/>
      <c r="J206" s="65"/>
      <c r="K206" s="65" t="s">
        <v>545</v>
      </c>
      <c r="L206" s="64"/>
      <c r="M206" s="65" t="s">
        <v>123</v>
      </c>
      <c r="N206" s="65" t="s">
        <v>48</v>
      </c>
    </row>
    <row r="207" spans="1:14" ht="91.5" customHeight="1" x14ac:dyDescent="0.25">
      <c r="A207" s="50">
        <v>204</v>
      </c>
      <c r="B207" s="51" t="s">
        <v>433</v>
      </c>
      <c r="C207" s="65" t="s">
        <v>437</v>
      </c>
      <c r="D207" s="65" t="s">
        <v>546</v>
      </c>
      <c r="E207" s="65">
        <v>4800</v>
      </c>
      <c r="F207" s="65"/>
      <c r="G207" s="65"/>
      <c r="H207" s="65">
        <v>148800</v>
      </c>
      <c r="I207" s="65"/>
      <c r="J207" s="65"/>
      <c r="K207" s="65" t="s">
        <v>547</v>
      </c>
      <c r="L207" s="64"/>
      <c r="M207" s="65" t="s">
        <v>123</v>
      </c>
      <c r="N207" s="65" t="s">
        <v>48</v>
      </c>
    </row>
    <row r="208" spans="1:14" ht="92.25" customHeight="1" x14ac:dyDescent="0.25">
      <c r="A208" s="50">
        <v>205</v>
      </c>
      <c r="B208" s="51" t="s">
        <v>433</v>
      </c>
      <c r="C208" s="65" t="s">
        <v>446</v>
      </c>
      <c r="D208" s="65" t="s">
        <v>548</v>
      </c>
      <c r="E208" s="65">
        <v>2300</v>
      </c>
      <c r="F208" s="65"/>
      <c r="G208" s="65"/>
      <c r="H208" s="65">
        <v>71300</v>
      </c>
      <c r="I208" s="65"/>
      <c r="J208" s="65"/>
      <c r="K208" s="65" t="s">
        <v>549</v>
      </c>
      <c r="L208" s="64"/>
      <c r="M208" s="65" t="s">
        <v>123</v>
      </c>
      <c r="N208" s="65" t="s">
        <v>48</v>
      </c>
    </row>
    <row r="209" spans="1:14" ht="91.5" customHeight="1" x14ac:dyDescent="0.25">
      <c r="A209" s="50">
        <v>206</v>
      </c>
      <c r="B209" s="51" t="s">
        <v>433</v>
      </c>
      <c r="C209" s="65" t="s">
        <v>474</v>
      </c>
      <c r="D209" s="65" t="s">
        <v>550</v>
      </c>
      <c r="E209" s="65">
        <v>1600</v>
      </c>
      <c r="F209" s="65"/>
      <c r="G209" s="65"/>
      <c r="H209" s="65">
        <v>43088</v>
      </c>
      <c r="I209" s="65"/>
      <c r="J209" s="65"/>
      <c r="K209" s="65" t="s">
        <v>551</v>
      </c>
      <c r="L209" s="64"/>
      <c r="M209" s="65" t="s">
        <v>123</v>
      </c>
      <c r="N209" s="65" t="s">
        <v>48</v>
      </c>
    </row>
    <row r="210" spans="1:14" ht="89.25" customHeight="1" x14ac:dyDescent="0.25">
      <c r="A210" s="50">
        <v>207</v>
      </c>
      <c r="B210" s="51" t="s">
        <v>433</v>
      </c>
      <c r="C210" s="65" t="s">
        <v>437</v>
      </c>
      <c r="D210" s="65" t="s">
        <v>552</v>
      </c>
      <c r="E210" s="65">
        <v>1500</v>
      </c>
      <c r="F210" s="65"/>
      <c r="G210" s="65"/>
      <c r="H210" s="65">
        <v>46500</v>
      </c>
      <c r="I210" s="65"/>
      <c r="J210" s="65"/>
      <c r="K210" s="65" t="s">
        <v>553</v>
      </c>
      <c r="L210" s="64"/>
      <c r="M210" s="65" t="s">
        <v>123</v>
      </c>
      <c r="N210" s="65" t="s">
        <v>48</v>
      </c>
    </row>
    <row r="211" spans="1:14" ht="90" customHeight="1" x14ac:dyDescent="0.25">
      <c r="A211" s="50">
        <v>208</v>
      </c>
      <c r="B211" s="51" t="s">
        <v>433</v>
      </c>
      <c r="C211" s="65" t="s">
        <v>437</v>
      </c>
      <c r="D211" s="65" t="s">
        <v>554</v>
      </c>
      <c r="E211" s="65">
        <v>3300</v>
      </c>
      <c r="F211" s="65"/>
      <c r="G211" s="65"/>
      <c r="H211" s="65">
        <v>102300</v>
      </c>
      <c r="I211" s="65"/>
      <c r="J211" s="65"/>
      <c r="K211" s="65" t="s">
        <v>555</v>
      </c>
      <c r="L211" s="64"/>
      <c r="M211" s="65" t="s">
        <v>123</v>
      </c>
      <c r="N211" s="65" t="s">
        <v>48</v>
      </c>
    </row>
    <row r="212" spans="1:14" ht="88.5" customHeight="1" x14ac:dyDescent="0.25">
      <c r="A212" s="50">
        <v>209</v>
      </c>
      <c r="B212" s="51" t="s">
        <v>433</v>
      </c>
      <c r="C212" s="65" t="s">
        <v>437</v>
      </c>
      <c r="D212" s="65" t="s">
        <v>556</v>
      </c>
      <c r="E212" s="65">
        <v>2400</v>
      </c>
      <c r="F212" s="65"/>
      <c r="G212" s="65"/>
      <c r="H212" s="65">
        <v>74400</v>
      </c>
      <c r="I212" s="65"/>
      <c r="J212" s="65"/>
      <c r="K212" s="65" t="s">
        <v>557</v>
      </c>
      <c r="L212" s="64"/>
      <c r="M212" s="65" t="s">
        <v>123</v>
      </c>
      <c r="N212" s="65" t="s">
        <v>48</v>
      </c>
    </row>
    <row r="213" spans="1:14" ht="91.5" customHeight="1" x14ac:dyDescent="0.25">
      <c r="A213" s="50">
        <v>210</v>
      </c>
      <c r="B213" s="51" t="s">
        <v>433</v>
      </c>
      <c r="C213" s="65" t="s">
        <v>437</v>
      </c>
      <c r="D213" s="65" t="s">
        <v>558</v>
      </c>
      <c r="E213" s="65">
        <v>800</v>
      </c>
      <c r="F213" s="65"/>
      <c r="G213" s="65"/>
      <c r="H213" s="65">
        <v>24800</v>
      </c>
      <c r="I213" s="65"/>
      <c r="J213" s="65"/>
      <c r="K213" s="65" t="s">
        <v>559</v>
      </c>
      <c r="L213" s="64"/>
      <c r="M213" s="65" t="s">
        <v>123</v>
      </c>
      <c r="N213" s="65" t="s">
        <v>48</v>
      </c>
    </row>
    <row r="214" spans="1:14" ht="90.75" customHeight="1" x14ac:dyDescent="0.25">
      <c r="A214" s="50">
        <v>211</v>
      </c>
      <c r="B214" s="51" t="s">
        <v>433</v>
      </c>
      <c r="C214" s="65" t="s">
        <v>437</v>
      </c>
      <c r="D214" s="65" t="s">
        <v>560</v>
      </c>
      <c r="E214" s="65">
        <v>2000</v>
      </c>
      <c r="F214" s="65"/>
      <c r="G214" s="65"/>
      <c r="H214" s="65">
        <v>62000</v>
      </c>
      <c r="I214" s="65"/>
      <c r="J214" s="65"/>
      <c r="K214" s="65" t="s">
        <v>561</v>
      </c>
      <c r="L214" s="64"/>
      <c r="M214" s="65" t="s">
        <v>123</v>
      </c>
      <c r="N214" s="65" t="s">
        <v>48</v>
      </c>
    </row>
    <row r="215" spans="1:14" ht="92.25" customHeight="1" x14ac:dyDescent="0.25">
      <c r="A215" s="50">
        <v>212</v>
      </c>
      <c r="B215" s="51" t="s">
        <v>433</v>
      </c>
      <c r="C215" s="65" t="s">
        <v>474</v>
      </c>
      <c r="D215" s="65" t="s">
        <v>562</v>
      </c>
      <c r="E215" s="65">
        <v>2200</v>
      </c>
      <c r="F215" s="65"/>
      <c r="G215" s="65"/>
      <c r="H215" s="65">
        <v>59246</v>
      </c>
      <c r="I215" s="65"/>
      <c r="J215" s="65"/>
      <c r="K215" s="65" t="s">
        <v>563</v>
      </c>
      <c r="L215" s="64"/>
      <c r="M215" s="65" t="s">
        <v>123</v>
      </c>
      <c r="N215" s="65" t="s">
        <v>48</v>
      </c>
    </row>
    <row r="216" spans="1:14" ht="91.5" customHeight="1" x14ac:dyDescent="0.25">
      <c r="A216" s="50">
        <v>213</v>
      </c>
      <c r="B216" s="51" t="s">
        <v>433</v>
      </c>
      <c r="C216" s="65" t="s">
        <v>564</v>
      </c>
      <c r="D216" s="65" t="s">
        <v>565</v>
      </c>
      <c r="E216" s="65">
        <v>63000</v>
      </c>
      <c r="F216" s="65"/>
      <c r="G216" s="65"/>
      <c r="H216" s="65">
        <v>212940</v>
      </c>
      <c r="I216" s="65"/>
      <c r="J216" s="65"/>
      <c r="K216" s="65" t="s">
        <v>566</v>
      </c>
      <c r="L216" s="64"/>
      <c r="M216" s="65" t="s">
        <v>123</v>
      </c>
      <c r="N216" s="65" t="s">
        <v>48</v>
      </c>
    </row>
    <row r="217" spans="1:14" ht="89.25" customHeight="1" x14ac:dyDescent="0.25">
      <c r="A217" s="50">
        <v>214</v>
      </c>
      <c r="B217" s="51" t="s">
        <v>433</v>
      </c>
      <c r="C217" s="65" t="s">
        <v>437</v>
      </c>
      <c r="D217" s="65" t="s">
        <v>567</v>
      </c>
      <c r="E217" s="65">
        <v>3000</v>
      </c>
      <c r="F217" s="65"/>
      <c r="G217" s="65"/>
      <c r="H217" s="65">
        <v>93000</v>
      </c>
      <c r="I217" s="65"/>
      <c r="J217" s="65"/>
      <c r="K217" s="65" t="s">
        <v>568</v>
      </c>
      <c r="L217" s="64"/>
      <c r="M217" s="65" t="s">
        <v>123</v>
      </c>
      <c r="N217" s="65" t="s">
        <v>48</v>
      </c>
    </row>
    <row r="218" spans="1:14" ht="93.75" customHeight="1" x14ac:dyDescent="0.25">
      <c r="A218" s="50">
        <v>215</v>
      </c>
      <c r="B218" s="51" t="s">
        <v>433</v>
      </c>
      <c r="C218" s="65" t="s">
        <v>437</v>
      </c>
      <c r="D218" s="65" t="s">
        <v>569</v>
      </c>
      <c r="E218" s="65">
        <v>1500</v>
      </c>
      <c r="F218" s="65"/>
      <c r="G218" s="65"/>
      <c r="H218" s="65">
        <v>46500</v>
      </c>
      <c r="I218" s="65"/>
      <c r="J218" s="65"/>
      <c r="K218" s="65" t="s">
        <v>570</v>
      </c>
      <c r="L218" s="64"/>
      <c r="M218" s="65" t="s">
        <v>123</v>
      </c>
      <c r="N218" s="65" t="s">
        <v>48</v>
      </c>
    </row>
    <row r="219" spans="1:14" ht="91.5" customHeight="1" x14ac:dyDescent="0.25">
      <c r="A219" s="50">
        <v>216</v>
      </c>
      <c r="B219" s="51" t="s">
        <v>433</v>
      </c>
      <c r="C219" s="65" t="s">
        <v>469</v>
      </c>
      <c r="D219" s="65" t="s">
        <v>571</v>
      </c>
      <c r="E219" s="65">
        <v>1500</v>
      </c>
      <c r="F219" s="65"/>
      <c r="G219" s="65"/>
      <c r="H219" s="65">
        <v>46500</v>
      </c>
      <c r="I219" s="65"/>
      <c r="J219" s="65"/>
      <c r="K219" s="65" t="s">
        <v>572</v>
      </c>
      <c r="L219" s="64"/>
      <c r="M219" s="65" t="s">
        <v>123</v>
      </c>
      <c r="N219" s="65" t="s">
        <v>48</v>
      </c>
    </row>
    <row r="220" spans="1:14" ht="89.25" customHeight="1" x14ac:dyDescent="0.25">
      <c r="A220" s="50">
        <v>217</v>
      </c>
      <c r="B220" s="51" t="s">
        <v>433</v>
      </c>
      <c r="C220" s="65" t="s">
        <v>434</v>
      </c>
      <c r="D220" s="65" t="s">
        <v>573</v>
      </c>
      <c r="E220" s="65">
        <v>8700</v>
      </c>
      <c r="F220" s="65"/>
      <c r="G220" s="65"/>
      <c r="H220" s="65">
        <v>269700</v>
      </c>
      <c r="I220" s="65"/>
      <c r="J220" s="65"/>
      <c r="K220" s="65" t="s">
        <v>574</v>
      </c>
      <c r="L220" s="64"/>
      <c r="M220" s="65" t="s">
        <v>123</v>
      </c>
      <c r="N220" s="65" t="s">
        <v>48</v>
      </c>
    </row>
    <row r="221" spans="1:14" ht="91.5" customHeight="1" x14ac:dyDescent="0.25">
      <c r="A221" s="50">
        <v>218</v>
      </c>
      <c r="B221" s="51" t="s">
        <v>433</v>
      </c>
      <c r="C221" s="65" t="s">
        <v>456</v>
      </c>
      <c r="D221" s="65" t="s">
        <v>575</v>
      </c>
      <c r="E221" s="65">
        <v>3100</v>
      </c>
      <c r="F221" s="65"/>
      <c r="G221" s="65"/>
      <c r="H221" s="65">
        <v>96100</v>
      </c>
      <c r="I221" s="65"/>
      <c r="J221" s="65"/>
      <c r="K221" s="65" t="s">
        <v>576</v>
      </c>
      <c r="L221" s="64"/>
      <c r="M221" s="65" t="s">
        <v>123</v>
      </c>
      <c r="N221" s="65" t="s">
        <v>48</v>
      </c>
    </row>
    <row r="222" spans="1:14" ht="93" customHeight="1" x14ac:dyDescent="0.25">
      <c r="A222" s="50">
        <v>219</v>
      </c>
      <c r="B222" s="51" t="s">
        <v>433</v>
      </c>
      <c r="C222" s="65" t="s">
        <v>577</v>
      </c>
      <c r="D222" s="65" t="s">
        <v>578</v>
      </c>
      <c r="E222" s="65">
        <v>3000</v>
      </c>
      <c r="F222" s="65"/>
      <c r="G222" s="65"/>
      <c r="H222" s="65">
        <v>93000</v>
      </c>
      <c r="I222" s="65"/>
      <c r="J222" s="65"/>
      <c r="K222" s="65" t="s">
        <v>579</v>
      </c>
      <c r="L222" s="64"/>
      <c r="M222" s="65" t="s">
        <v>123</v>
      </c>
      <c r="N222" s="65" t="s">
        <v>48</v>
      </c>
    </row>
    <row r="223" spans="1:14" ht="96.75" customHeight="1" x14ac:dyDescent="0.25">
      <c r="A223" s="50">
        <v>220</v>
      </c>
      <c r="B223" s="51" t="s">
        <v>433</v>
      </c>
      <c r="C223" s="65" t="s">
        <v>437</v>
      </c>
      <c r="D223" s="65" t="s">
        <v>580</v>
      </c>
      <c r="E223" s="65">
        <v>2500</v>
      </c>
      <c r="F223" s="65"/>
      <c r="G223" s="65"/>
      <c r="H223" s="65">
        <v>77500</v>
      </c>
      <c r="I223" s="65"/>
      <c r="J223" s="65"/>
      <c r="K223" s="65" t="s">
        <v>581</v>
      </c>
      <c r="L223" s="64"/>
      <c r="M223" s="65" t="s">
        <v>123</v>
      </c>
      <c r="N223" s="65" t="s">
        <v>48</v>
      </c>
    </row>
    <row r="224" spans="1:14" ht="94.5" customHeight="1" x14ac:dyDescent="0.25">
      <c r="A224" s="50">
        <v>221</v>
      </c>
      <c r="B224" s="51" t="s">
        <v>433</v>
      </c>
      <c r="C224" s="65" t="s">
        <v>437</v>
      </c>
      <c r="D224" s="65" t="s">
        <v>582</v>
      </c>
      <c r="E224" s="65">
        <v>1700</v>
      </c>
      <c r="F224" s="65"/>
      <c r="G224" s="65"/>
      <c r="H224" s="65">
        <v>52700</v>
      </c>
      <c r="I224" s="65"/>
      <c r="J224" s="65"/>
      <c r="K224" s="65" t="s">
        <v>583</v>
      </c>
      <c r="L224" s="64"/>
      <c r="M224" s="65" t="s">
        <v>123</v>
      </c>
      <c r="N224" s="65" t="s">
        <v>48</v>
      </c>
    </row>
    <row r="225" spans="1:14" ht="90" customHeight="1" x14ac:dyDescent="0.25">
      <c r="A225" s="50">
        <v>222</v>
      </c>
      <c r="B225" s="51" t="s">
        <v>433</v>
      </c>
      <c r="C225" s="65" t="s">
        <v>437</v>
      </c>
      <c r="D225" s="65" t="s">
        <v>584</v>
      </c>
      <c r="E225" s="65">
        <v>900</v>
      </c>
      <c r="F225" s="65"/>
      <c r="G225" s="65"/>
      <c r="H225" s="65">
        <v>27900</v>
      </c>
      <c r="I225" s="65"/>
      <c r="J225" s="65"/>
      <c r="K225" s="65" t="s">
        <v>585</v>
      </c>
      <c r="L225" s="64"/>
      <c r="M225" s="65" t="s">
        <v>123</v>
      </c>
      <c r="N225" s="65" t="s">
        <v>48</v>
      </c>
    </row>
    <row r="226" spans="1:14" ht="90.75" customHeight="1" x14ac:dyDescent="0.25">
      <c r="A226" s="50">
        <v>223</v>
      </c>
      <c r="B226" s="51" t="s">
        <v>433</v>
      </c>
      <c r="C226" s="65" t="s">
        <v>446</v>
      </c>
      <c r="D226" s="65" t="s">
        <v>586</v>
      </c>
      <c r="E226" s="65">
        <v>2500</v>
      </c>
      <c r="F226" s="65"/>
      <c r="G226" s="65"/>
      <c r="H226" s="65">
        <v>77500</v>
      </c>
      <c r="I226" s="65"/>
      <c r="J226" s="65"/>
      <c r="K226" s="65" t="s">
        <v>587</v>
      </c>
      <c r="L226" s="64"/>
      <c r="M226" s="65" t="s">
        <v>123</v>
      </c>
      <c r="N226" s="65" t="s">
        <v>48</v>
      </c>
    </row>
    <row r="227" spans="1:14" ht="94.5" customHeight="1" x14ac:dyDescent="0.25">
      <c r="A227" s="50">
        <v>224</v>
      </c>
      <c r="B227" s="51" t="s">
        <v>433</v>
      </c>
      <c r="C227" s="65" t="s">
        <v>437</v>
      </c>
      <c r="D227" s="65" t="s">
        <v>588</v>
      </c>
      <c r="E227" s="65">
        <v>1800</v>
      </c>
      <c r="F227" s="65"/>
      <c r="G227" s="65"/>
      <c r="H227" s="65">
        <v>55800</v>
      </c>
      <c r="I227" s="65"/>
      <c r="J227" s="65"/>
      <c r="K227" s="65" t="s">
        <v>589</v>
      </c>
      <c r="L227" s="64"/>
      <c r="M227" s="65" t="s">
        <v>123</v>
      </c>
      <c r="N227" s="65" t="s">
        <v>48</v>
      </c>
    </row>
    <row r="228" spans="1:14" ht="95.25" customHeight="1" x14ac:dyDescent="0.25">
      <c r="A228" s="50">
        <v>225</v>
      </c>
      <c r="B228" s="51" t="s">
        <v>433</v>
      </c>
      <c r="C228" s="65" t="s">
        <v>437</v>
      </c>
      <c r="D228" s="65" t="s">
        <v>590</v>
      </c>
      <c r="E228" s="65">
        <v>2700</v>
      </c>
      <c r="F228" s="65"/>
      <c r="G228" s="65"/>
      <c r="H228" s="65">
        <v>83700</v>
      </c>
      <c r="I228" s="65"/>
      <c r="J228" s="65"/>
      <c r="K228" s="65" t="s">
        <v>591</v>
      </c>
      <c r="L228" s="64"/>
      <c r="M228" s="65" t="s">
        <v>123</v>
      </c>
      <c r="N228" s="65" t="s">
        <v>48</v>
      </c>
    </row>
    <row r="229" spans="1:14" ht="90.75" customHeight="1" x14ac:dyDescent="0.25">
      <c r="A229" s="50">
        <v>226</v>
      </c>
      <c r="B229" s="51" t="s">
        <v>433</v>
      </c>
      <c r="C229" s="65" t="s">
        <v>564</v>
      </c>
      <c r="D229" s="65" t="s">
        <v>592</v>
      </c>
      <c r="E229" s="65">
        <v>63000</v>
      </c>
      <c r="F229" s="65"/>
      <c r="G229" s="65"/>
      <c r="H229" s="65">
        <v>212940</v>
      </c>
      <c r="I229" s="65"/>
      <c r="J229" s="65"/>
      <c r="K229" s="65" t="s">
        <v>593</v>
      </c>
      <c r="L229" s="64"/>
      <c r="M229" s="65" t="s">
        <v>123</v>
      </c>
      <c r="N229" s="65" t="s">
        <v>48</v>
      </c>
    </row>
    <row r="230" spans="1:14" ht="93" customHeight="1" x14ac:dyDescent="0.25">
      <c r="A230" s="50">
        <v>227</v>
      </c>
      <c r="B230" s="51" t="s">
        <v>433</v>
      </c>
      <c r="C230" s="65" t="s">
        <v>594</v>
      </c>
      <c r="D230" s="65" t="s">
        <v>595</v>
      </c>
      <c r="E230" s="65">
        <v>1200</v>
      </c>
      <c r="F230" s="65"/>
      <c r="G230" s="65"/>
      <c r="H230" s="65">
        <v>37200</v>
      </c>
      <c r="I230" s="65"/>
      <c r="J230" s="65"/>
      <c r="K230" s="65" t="s">
        <v>596</v>
      </c>
      <c r="L230" s="64"/>
      <c r="M230" s="65" t="s">
        <v>123</v>
      </c>
      <c r="N230" s="65" t="s">
        <v>48</v>
      </c>
    </row>
    <row r="231" spans="1:14" ht="88.5" customHeight="1" x14ac:dyDescent="0.25">
      <c r="A231" s="50">
        <v>228</v>
      </c>
      <c r="B231" s="51" t="s">
        <v>433</v>
      </c>
      <c r="C231" s="65" t="s">
        <v>437</v>
      </c>
      <c r="D231" s="65" t="s">
        <v>597</v>
      </c>
      <c r="E231" s="65">
        <v>1800</v>
      </c>
      <c r="F231" s="65"/>
      <c r="G231" s="65"/>
      <c r="H231" s="65">
        <v>55800</v>
      </c>
      <c r="I231" s="65"/>
      <c r="J231" s="65"/>
      <c r="K231" s="65" t="s">
        <v>598</v>
      </c>
      <c r="L231" s="64"/>
      <c r="M231" s="65" t="s">
        <v>123</v>
      </c>
      <c r="N231" s="65" t="s">
        <v>48</v>
      </c>
    </row>
    <row r="232" spans="1:14" ht="89.25" customHeight="1" x14ac:dyDescent="0.25">
      <c r="A232" s="50">
        <v>229</v>
      </c>
      <c r="B232" s="51" t="s">
        <v>433</v>
      </c>
      <c r="C232" s="65" t="s">
        <v>437</v>
      </c>
      <c r="D232" s="65" t="s">
        <v>599</v>
      </c>
      <c r="E232" s="65">
        <v>1500</v>
      </c>
      <c r="F232" s="65"/>
      <c r="G232" s="65"/>
      <c r="H232" s="65">
        <v>46500</v>
      </c>
      <c r="I232" s="65"/>
      <c r="J232" s="65"/>
      <c r="K232" s="65" t="s">
        <v>600</v>
      </c>
      <c r="L232" s="64"/>
      <c r="M232" s="65" t="s">
        <v>123</v>
      </c>
      <c r="N232" s="65" t="s">
        <v>48</v>
      </c>
    </row>
    <row r="233" spans="1:14" ht="92.25" customHeight="1" x14ac:dyDescent="0.25">
      <c r="A233" s="50">
        <v>230</v>
      </c>
      <c r="B233" s="51" t="s">
        <v>433</v>
      </c>
      <c r="C233" s="65" t="s">
        <v>437</v>
      </c>
      <c r="D233" s="65" t="s">
        <v>601</v>
      </c>
      <c r="E233" s="65">
        <v>4800</v>
      </c>
      <c r="F233" s="65"/>
      <c r="G233" s="65"/>
      <c r="H233" s="65">
        <v>148800</v>
      </c>
      <c r="I233" s="65"/>
      <c r="J233" s="65"/>
      <c r="K233" s="65" t="s">
        <v>602</v>
      </c>
      <c r="L233" s="64"/>
      <c r="M233" s="65" t="s">
        <v>123</v>
      </c>
      <c r="N233" s="65" t="s">
        <v>48</v>
      </c>
    </row>
    <row r="234" spans="1:14" ht="93.75" customHeight="1" x14ac:dyDescent="0.25">
      <c r="A234" s="50">
        <v>231</v>
      </c>
      <c r="B234" s="51" t="s">
        <v>433</v>
      </c>
      <c r="C234" s="65" t="s">
        <v>603</v>
      </c>
      <c r="D234" s="65" t="s">
        <v>604</v>
      </c>
      <c r="E234" s="65">
        <v>3000</v>
      </c>
      <c r="F234" s="65"/>
      <c r="G234" s="65"/>
      <c r="H234" s="65">
        <v>162900</v>
      </c>
      <c r="I234" s="65"/>
      <c r="J234" s="65"/>
      <c r="K234" s="65" t="s">
        <v>605</v>
      </c>
      <c r="L234" s="64"/>
      <c r="M234" s="65" t="s">
        <v>123</v>
      </c>
      <c r="N234" s="65" t="s">
        <v>48</v>
      </c>
    </row>
    <row r="235" spans="1:14" ht="126" customHeight="1" x14ac:dyDescent="0.25">
      <c r="A235" s="50">
        <v>232</v>
      </c>
      <c r="B235" s="51" t="s">
        <v>433</v>
      </c>
      <c r="C235" s="65" t="s">
        <v>606</v>
      </c>
      <c r="D235" s="65" t="s">
        <v>607</v>
      </c>
      <c r="E235" s="65">
        <v>400</v>
      </c>
      <c r="F235" s="65"/>
      <c r="G235" s="65"/>
      <c r="H235" s="65">
        <v>128804</v>
      </c>
      <c r="I235" s="65"/>
      <c r="J235" s="65"/>
      <c r="K235" s="65" t="s">
        <v>608</v>
      </c>
      <c r="L235" s="64"/>
      <c r="M235" s="65" t="s">
        <v>123</v>
      </c>
      <c r="N235" s="65" t="s">
        <v>48</v>
      </c>
    </row>
    <row r="236" spans="1:14" ht="78" customHeight="1" x14ac:dyDescent="0.25">
      <c r="A236" s="50">
        <v>233</v>
      </c>
      <c r="B236" s="51" t="s">
        <v>609</v>
      </c>
      <c r="C236" s="65" t="s">
        <v>982</v>
      </c>
      <c r="D236" s="65" t="s">
        <v>610</v>
      </c>
      <c r="E236" s="65">
        <v>115.8</v>
      </c>
      <c r="F236" s="89">
        <v>8377.2900000000009</v>
      </c>
      <c r="G236" s="89">
        <v>8377.2900000000009</v>
      </c>
      <c r="H236" s="64" t="s">
        <v>611</v>
      </c>
      <c r="I236" s="96">
        <v>25689</v>
      </c>
      <c r="J236" s="65"/>
      <c r="K236" s="65" t="s">
        <v>612</v>
      </c>
      <c r="L236" s="64"/>
      <c r="M236" s="89" t="s">
        <v>388</v>
      </c>
      <c r="N236" s="65" t="s">
        <v>48</v>
      </c>
    </row>
    <row r="237" spans="1:14" ht="78" customHeight="1" x14ac:dyDescent="0.25">
      <c r="A237" s="50">
        <v>234</v>
      </c>
      <c r="B237" s="51" t="s">
        <v>613</v>
      </c>
      <c r="C237" s="65" t="s">
        <v>982</v>
      </c>
      <c r="D237" s="65" t="s">
        <v>614</v>
      </c>
      <c r="E237" s="65">
        <v>3214.3</v>
      </c>
      <c r="F237" s="89">
        <v>23632309.440000001</v>
      </c>
      <c r="G237" s="89">
        <v>23000280.16</v>
      </c>
      <c r="H237" s="65"/>
      <c r="I237" s="86">
        <v>25364</v>
      </c>
      <c r="J237" s="65"/>
      <c r="K237" s="65" t="s">
        <v>615</v>
      </c>
      <c r="L237" s="64"/>
      <c r="M237" s="89" t="s">
        <v>388</v>
      </c>
      <c r="N237" s="65" t="s">
        <v>48</v>
      </c>
    </row>
    <row r="238" spans="1:14" ht="81.75" customHeight="1" x14ac:dyDescent="0.25">
      <c r="A238" s="50">
        <v>235</v>
      </c>
      <c r="B238" s="102" t="s">
        <v>616</v>
      </c>
      <c r="C238" s="65" t="s">
        <v>982</v>
      </c>
      <c r="D238" s="103" t="s">
        <v>617</v>
      </c>
      <c r="E238" s="103">
        <v>185.9</v>
      </c>
      <c r="F238" s="89">
        <v>318535.38</v>
      </c>
      <c r="G238" s="89">
        <v>318535.38</v>
      </c>
      <c r="H238" s="104" t="s">
        <v>618</v>
      </c>
      <c r="I238" s="86">
        <v>23146</v>
      </c>
      <c r="J238" s="65"/>
      <c r="K238" s="65" t="s">
        <v>619</v>
      </c>
      <c r="L238" s="64"/>
      <c r="M238" s="89" t="s">
        <v>388</v>
      </c>
      <c r="N238" s="65" t="s">
        <v>48</v>
      </c>
    </row>
    <row r="239" spans="1:14" ht="69" customHeight="1" x14ac:dyDescent="0.25">
      <c r="A239" s="50">
        <v>236</v>
      </c>
      <c r="B239" s="105" t="s">
        <v>616</v>
      </c>
      <c r="C239" s="65" t="s">
        <v>982</v>
      </c>
      <c r="D239" s="106"/>
      <c r="E239" s="106"/>
      <c r="F239" s="89">
        <v>178226.46</v>
      </c>
      <c r="G239" s="89">
        <v>178226.46</v>
      </c>
      <c r="H239" s="107"/>
      <c r="I239" s="86">
        <v>23023</v>
      </c>
      <c r="J239" s="65"/>
      <c r="K239" s="89"/>
      <c r="L239" s="64"/>
      <c r="M239" s="89" t="s">
        <v>388</v>
      </c>
      <c r="N239" s="65" t="s">
        <v>48</v>
      </c>
    </row>
    <row r="240" spans="1:14" ht="60" x14ac:dyDescent="0.25">
      <c r="A240" s="50">
        <v>237</v>
      </c>
      <c r="B240" s="105" t="s">
        <v>620</v>
      </c>
      <c r="C240" s="65" t="s">
        <v>982</v>
      </c>
      <c r="D240" s="65"/>
      <c r="E240" s="65"/>
      <c r="F240" s="89">
        <v>5130</v>
      </c>
      <c r="G240" s="89">
        <v>5130</v>
      </c>
      <c r="H240" s="65"/>
      <c r="I240" s="86">
        <v>21833</v>
      </c>
      <c r="J240" s="65"/>
      <c r="K240" s="89"/>
      <c r="L240" s="64"/>
      <c r="M240" s="89" t="s">
        <v>388</v>
      </c>
      <c r="N240" s="65" t="s">
        <v>48</v>
      </c>
    </row>
    <row r="241" spans="1:14" ht="60" x14ac:dyDescent="0.25">
      <c r="A241" s="50">
        <v>238</v>
      </c>
      <c r="B241" s="105" t="s">
        <v>621</v>
      </c>
      <c r="C241" s="65" t="s">
        <v>982</v>
      </c>
      <c r="D241" s="65"/>
      <c r="E241" s="65"/>
      <c r="F241" s="89">
        <v>12431.7</v>
      </c>
      <c r="G241" s="89">
        <v>12431.7</v>
      </c>
      <c r="H241" s="65"/>
      <c r="I241" s="86">
        <v>23143</v>
      </c>
      <c r="J241" s="65"/>
      <c r="K241" s="89"/>
      <c r="L241" s="64"/>
      <c r="M241" s="89" t="s">
        <v>388</v>
      </c>
      <c r="N241" s="65" t="s">
        <v>48</v>
      </c>
    </row>
    <row r="242" spans="1:14" ht="60" x14ac:dyDescent="0.25">
      <c r="A242" s="50">
        <v>239</v>
      </c>
      <c r="B242" s="105" t="s">
        <v>622</v>
      </c>
      <c r="C242" s="65" t="s">
        <v>982</v>
      </c>
      <c r="D242" s="65"/>
      <c r="E242" s="65"/>
      <c r="F242" s="89">
        <v>34507.800000000003</v>
      </c>
      <c r="G242" s="89">
        <v>34507.800000000003</v>
      </c>
      <c r="H242" s="65"/>
      <c r="I242" s="86">
        <v>23269</v>
      </c>
      <c r="J242" s="65"/>
      <c r="K242" s="89"/>
      <c r="L242" s="64"/>
      <c r="M242" s="89" t="s">
        <v>388</v>
      </c>
      <c r="N242" s="65" t="s">
        <v>48</v>
      </c>
    </row>
    <row r="243" spans="1:14" ht="58.5" customHeight="1" x14ac:dyDescent="0.25">
      <c r="A243" s="50">
        <v>240</v>
      </c>
      <c r="B243" s="108" t="s">
        <v>623</v>
      </c>
      <c r="C243" s="65" t="s">
        <v>983</v>
      </c>
      <c r="D243" s="65"/>
      <c r="E243" s="65"/>
      <c r="F243" s="89">
        <v>10198159.34</v>
      </c>
      <c r="G243" s="89">
        <v>10198159.34</v>
      </c>
      <c r="H243" s="65"/>
      <c r="I243" s="84">
        <v>42776</v>
      </c>
      <c r="J243" s="65"/>
      <c r="K243" s="65" t="s">
        <v>624</v>
      </c>
      <c r="L243" s="64"/>
      <c r="M243" s="89" t="s">
        <v>394</v>
      </c>
      <c r="N243" s="65" t="s">
        <v>48</v>
      </c>
    </row>
    <row r="244" spans="1:14" ht="60" x14ac:dyDescent="0.25">
      <c r="A244" s="50">
        <v>241</v>
      </c>
      <c r="B244" s="108" t="s">
        <v>625</v>
      </c>
      <c r="C244" s="65" t="s">
        <v>983</v>
      </c>
      <c r="D244" s="65"/>
      <c r="E244" s="65"/>
      <c r="F244" s="89">
        <v>1321216.96</v>
      </c>
      <c r="G244" s="89">
        <v>1321216.96</v>
      </c>
      <c r="H244" s="65"/>
      <c r="I244" s="86">
        <v>41600</v>
      </c>
      <c r="J244" s="65"/>
      <c r="K244" s="89"/>
      <c r="L244" s="64"/>
      <c r="M244" s="89" t="s">
        <v>394</v>
      </c>
      <c r="N244" s="65" t="s">
        <v>48</v>
      </c>
    </row>
    <row r="245" spans="1:14" ht="60" x14ac:dyDescent="0.25">
      <c r="A245" s="50">
        <v>242</v>
      </c>
      <c r="B245" s="108" t="s">
        <v>626</v>
      </c>
      <c r="C245" s="65" t="s">
        <v>983</v>
      </c>
      <c r="D245" s="65" t="s">
        <v>627</v>
      </c>
      <c r="E245" s="65">
        <v>404.3</v>
      </c>
      <c r="F245" s="89">
        <v>1315999.8400000001</v>
      </c>
      <c r="G245" s="89">
        <v>120633.26</v>
      </c>
      <c r="H245" s="65"/>
      <c r="I245" s="86">
        <v>42776</v>
      </c>
      <c r="J245" s="65"/>
      <c r="K245" s="89"/>
      <c r="L245" s="64"/>
      <c r="M245" s="89" t="s">
        <v>394</v>
      </c>
      <c r="N245" s="65" t="s">
        <v>48</v>
      </c>
    </row>
    <row r="246" spans="1:14" ht="60" x14ac:dyDescent="0.25">
      <c r="A246" s="50">
        <v>243</v>
      </c>
      <c r="B246" s="108" t="s">
        <v>628</v>
      </c>
      <c r="C246" s="65" t="s">
        <v>983</v>
      </c>
      <c r="D246" s="65" t="s">
        <v>629</v>
      </c>
      <c r="E246" s="65">
        <v>341.6</v>
      </c>
      <c r="F246" s="89">
        <v>5010518.9800000004</v>
      </c>
      <c r="G246" s="89">
        <f>F246</f>
        <v>5010518.9800000004</v>
      </c>
      <c r="H246" s="65"/>
      <c r="I246" s="86">
        <v>39083</v>
      </c>
      <c r="J246" s="65"/>
      <c r="K246" s="89"/>
      <c r="L246" s="64"/>
      <c r="M246" s="89" t="s">
        <v>394</v>
      </c>
      <c r="N246" s="65" t="s">
        <v>48</v>
      </c>
    </row>
    <row r="247" spans="1:14" ht="63.75" customHeight="1" x14ac:dyDescent="0.25">
      <c r="A247" s="50">
        <v>244</v>
      </c>
      <c r="B247" s="108" t="s">
        <v>630</v>
      </c>
      <c r="C247" s="65" t="s">
        <v>983</v>
      </c>
      <c r="D247" s="65" t="s">
        <v>631</v>
      </c>
      <c r="E247" s="65">
        <v>1711.6</v>
      </c>
      <c r="F247" s="89">
        <v>4123112.74</v>
      </c>
      <c r="G247" s="89">
        <f t="shared" ref="G247:G296" si="0">F247</f>
        <v>4123112.74</v>
      </c>
      <c r="H247" s="94" t="s">
        <v>632</v>
      </c>
      <c r="I247" s="86">
        <v>20699</v>
      </c>
      <c r="J247" s="65"/>
      <c r="K247" s="65" t="s">
        <v>633</v>
      </c>
      <c r="L247" s="64"/>
      <c r="M247" s="89" t="s">
        <v>394</v>
      </c>
      <c r="N247" s="65" t="s">
        <v>48</v>
      </c>
    </row>
    <row r="248" spans="1:14" ht="60" x14ac:dyDescent="0.25">
      <c r="A248" s="50">
        <v>245</v>
      </c>
      <c r="B248" s="108" t="s">
        <v>634</v>
      </c>
      <c r="C248" s="65" t="s">
        <v>983</v>
      </c>
      <c r="D248" s="65"/>
      <c r="E248" s="65"/>
      <c r="F248" s="89">
        <v>455680.18</v>
      </c>
      <c r="G248" s="89">
        <f t="shared" si="0"/>
        <v>455680.18</v>
      </c>
      <c r="H248" s="65"/>
      <c r="I248" s="96">
        <v>32813</v>
      </c>
      <c r="J248" s="65"/>
      <c r="K248" s="89"/>
      <c r="L248" s="64"/>
      <c r="M248" s="89" t="s">
        <v>394</v>
      </c>
      <c r="N248" s="65" t="s">
        <v>48</v>
      </c>
    </row>
    <row r="249" spans="1:14" ht="60" x14ac:dyDescent="0.25">
      <c r="A249" s="50">
        <v>246</v>
      </c>
      <c r="B249" s="108" t="s">
        <v>635</v>
      </c>
      <c r="C249" s="65" t="s">
        <v>983</v>
      </c>
      <c r="D249" s="65"/>
      <c r="E249" s="65"/>
      <c r="F249" s="89">
        <v>99985</v>
      </c>
      <c r="G249" s="89">
        <v>23330.16</v>
      </c>
      <c r="H249" s="65"/>
      <c r="I249" s="84">
        <v>40879</v>
      </c>
      <c r="J249" s="65"/>
      <c r="K249" s="89"/>
      <c r="L249" s="64"/>
      <c r="M249" s="89" t="s">
        <v>394</v>
      </c>
      <c r="N249" s="65" t="s">
        <v>48</v>
      </c>
    </row>
    <row r="250" spans="1:14" ht="60" x14ac:dyDescent="0.25">
      <c r="A250" s="50">
        <v>247</v>
      </c>
      <c r="B250" s="108" t="s">
        <v>621</v>
      </c>
      <c r="C250" s="65" t="s">
        <v>983</v>
      </c>
      <c r="D250" s="65"/>
      <c r="E250" s="65"/>
      <c r="F250" s="89">
        <v>56528.78</v>
      </c>
      <c r="G250" s="89">
        <f t="shared" si="0"/>
        <v>56528.78</v>
      </c>
      <c r="H250" s="65"/>
      <c r="I250" s="86">
        <v>21855</v>
      </c>
      <c r="J250" s="65"/>
      <c r="K250" s="89"/>
      <c r="L250" s="64"/>
      <c r="M250" s="89" t="s">
        <v>394</v>
      </c>
      <c r="N250" s="65" t="s">
        <v>48</v>
      </c>
    </row>
    <row r="251" spans="1:14" ht="63.75" customHeight="1" x14ac:dyDescent="0.25">
      <c r="A251" s="50">
        <v>248</v>
      </c>
      <c r="B251" s="108" t="s">
        <v>636</v>
      </c>
      <c r="C251" s="65" t="s">
        <v>983</v>
      </c>
      <c r="D251" s="65"/>
      <c r="E251" s="65"/>
      <c r="F251" s="89">
        <v>5267085.12</v>
      </c>
      <c r="G251" s="89">
        <v>5201741.24</v>
      </c>
      <c r="H251" s="65"/>
      <c r="I251" s="96">
        <v>40903</v>
      </c>
      <c r="J251" s="65"/>
      <c r="K251" s="65" t="s">
        <v>637</v>
      </c>
      <c r="L251" s="64"/>
      <c r="M251" s="89" t="s">
        <v>394</v>
      </c>
      <c r="N251" s="65" t="s">
        <v>48</v>
      </c>
    </row>
    <row r="252" spans="1:14" ht="60" x14ac:dyDescent="0.25">
      <c r="A252" s="50">
        <v>249</v>
      </c>
      <c r="B252" s="108" t="s">
        <v>638</v>
      </c>
      <c r="C252" s="65" t="s">
        <v>983</v>
      </c>
      <c r="D252" s="65"/>
      <c r="E252" s="65"/>
      <c r="F252" s="89">
        <v>10695.44</v>
      </c>
      <c r="G252" s="89">
        <f t="shared" si="0"/>
        <v>10695.44</v>
      </c>
      <c r="H252" s="65"/>
      <c r="I252" s="86">
        <v>21551</v>
      </c>
      <c r="J252" s="65"/>
      <c r="K252" s="65"/>
      <c r="L252" s="64"/>
      <c r="M252" s="89" t="s">
        <v>394</v>
      </c>
      <c r="N252" s="65" t="s">
        <v>48</v>
      </c>
    </row>
    <row r="253" spans="1:14" ht="60" x14ac:dyDescent="0.25">
      <c r="A253" s="50">
        <v>250</v>
      </c>
      <c r="B253" s="105" t="s">
        <v>639</v>
      </c>
      <c r="C253" s="65" t="s">
        <v>984</v>
      </c>
      <c r="D253" s="65"/>
      <c r="E253" s="65"/>
      <c r="F253" s="89">
        <v>473599.8</v>
      </c>
      <c r="G253" s="89">
        <f t="shared" si="0"/>
        <v>473599.8</v>
      </c>
      <c r="H253" s="65"/>
      <c r="I253" s="86">
        <v>36431</v>
      </c>
      <c r="J253" s="65"/>
      <c r="K253" s="103" t="s">
        <v>640</v>
      </c>
      <c r="L253" s="64"/>
      <c r="M253" s="89" t="s">
        <v>397</v>
      </c>
      <c r="N253" s="65" t="s">
        <v>48</v>
      </c>
    </row>
    <row r="254" spans="1:14" ht="60" x14ac:dyDescent="0.25">
      <c r="A254" s="50">
        <v>251</v>
      </c>
      <c r="B254" s="105" t="s">
        <v>641</v>
      </c>
      <c r="C254" s="65" t="s">
        <v>984</v>
      </c>
      <c r="D254" s="65"/>
      <c r="E254" s="65"/>
      <c r="F254" s="89">
        <v>352082.16</v>
      </c>
      <c r="G254" s="89">
        <v>335458.64</v>
      </c>
      <c r="H254" s="65"/>
      <c r="I254" s="86">
        <v>36431</v>
      </c>
      <c r="J254" s="65"/>
      <c r="K254" s="109"/>
      <c r="L254" s="64"/>
      <c r="M254" s="89" t="s">
        <v>397</v>
      </c>
      <c r="N254" s="65" t="s">
        <v>48</v>
      </c>
    </row>
    <row r="255" spans="1:14" ht="60" x14ac:dyDescent="0.25">
      <c r="A255" s="50">
        <v>252</v>
      </c>
      <c r="B255" s="105" t="s">
        <v>642</v>
      </c>
      <c r="C255" s="65" t="s">
        <v>984</v>
      </c>
      <c r="D255" s="65"/>
      <c r="E255" s="65"/>
      <c r="F255" s="89">
        <v>188862.66</v>
      </c>
      <c r="G255" s="89">
        <f t="shared" si="0"/>
        <v>188862.66</v>
      </c>
      <c r="H255" s="65"/>
      <c r="I255" s="86">
        <v>36431</v>
      </c>
      <c r="J255" s="65"/>
      <c r="K255" s="106"/>
      <c r="L255" s="64"/>
      <c r="M255" s="89" t="s">
        <v>397</v>
      </c>
      <c r="N255" s="65" t="s">
        <v>48</v>
      </c>
    </row>
    <row r="256" spans="1:14" ht="165.75" customHeight="1" x14ac:dyDescent="0.25">
      <c r="A256" s="50">
        <v>253</v>
      </c>
      <c r="B256" s="105" t="s">
        <v>1356</v>
      </c>
      <c r="C256" s="65" t="s">
        <v>984</v>
      </c>
      <c r="D256" s="65" t="s">
        <v>643</v>
      </c>
      <c r="E256" s="65">
        <v>554.4</v>
      </c>
      <c r="F256" s="110">
        <v>2485620</v>
      </c>
      <c r="G256" s="89">
        <v>870673.68</v>
      </c>
      <c r="H256" s="94" t="s">
        <v>644</v>
      </c>
      <c r="I256" s="86">
        <v>39807</v>
      </c>
      <c r="J256" s="65"/>
      <c r="K256" s="65" t="s">
        <v>645</v>
      </c>
      <c r="L256" s="64"/>
      <c r="M256" s="89" t="s">
        <v>1357</v>
      </c>
      <c r="N256" s="65" t="s">
        <v>48</v>
      </c>
    </row>
    <row r="257" spans="1:14" ht="72.75" customHeight="1" x14ac:dyDescent="0.25">
      <c r="A257" s="50">
        <v>254</v>
      </c>
      <c r="B257" s="105" t="s">
        <v>613</v>
      </c>
      <c r="C257" s="65" t="s">
        <v>984</v>
      </c>
      <c r="D257" s="65" t="s">
        <v>646</v>
      </c>
      <c r="E257" s="65">
        <v>3853.9</v>
      </c>
      <c r="F257" s="110">
        <f>26984739.59+1439436.67</f>
        <v>28424176.259999998</v>
      </c>
      <c r="G257" s="89">
        <v>24012412.609999999</v>
      </c>
      <c r="H257" s="64" t="s">
        <v>647</v>
      </c>
      <c r="I257" s="84">
        <v>34943</v>
      </c>
      <c r="J257" s="65"/>
      <c r="K257" s="65" t="s">
        <v>648</v>
      </c>
      <c r="L257" s="64"/>
      <c r="M257" s="89" t="s">
        <v>397</v>
      </c>
      <c r="N257" s="65" t="s">
        <v>48</v>
      </c>
    </row>
    <row r="258" spans="1:14" ht="74.25" customHeight="1" x14ac:dyDescent="0.25">
      <c r="A258" s="50">
        <v>255</v>
      </c>
      <c r="B258" s="105" t="s">
        <v>649</v>
      </c>
      <c r="C258" s="65" t="s">
        <v>985</v>
      </c>
      <c r="D258" s="65" t="s">
        <v>650</v>
      </c>
      <c r="E258" s="94" t="s">
        <v>651</v>
      </c>
      <c r="F258" s="89">
        <v>18831450.41</v>
      </c>
      <c r="G258" s="89">
        <v>9178854.9299999997</v>
      </c>
      <c r="H258" s="64" t="s">
        <v>652</v>
      </c>
      <c r="I258" s="84">
        <v>42515</v>
      </c>
      <c r="J258" s="65"/>
      <c r="K258" s="65" t="s">
        <v>653</v>
      </c>
      <c r="L258" s="64"/>
      <c r="M258" s="65" t="s">
        <v>418</v>
      </c>
      <c r="N258" s="65" t="s">
        <v>48</v>
      </c>
    </row>
    <row r="259" spans="1:14" ht="77.25" customHeight="1" x14ac:dyDescent="0.25">
      <c r="A259" s="50">
        <v>256</v>
      </c>
      <c r="B259" s="105" t="s">
        <v>613</v>
      </c>
      <c r="C259" s="65" t="s">
        <v>986</v>
      </c>
      <c r="D259" s="111" t="s">
        <v>654</v>
      </c>
      <c r="E259" s="65">
        <v>1251.2</v>
      </c>
      <c r="F259" s="110">
        <f>15241827.05+439436.67</f>
        <v>15681263.720000001</v>
      </c>
      <c r="G259" s="89">
        <f t="shared" si="0"/>
        <v>15681263.720000001</v>
      </c>
      <c r="H259" s="94" t="s">
        <v>655</v>
      </c>
      <c r="I259" s="84">
        <v>31413</v>
      </c>
      <c r="J259" s="65"/>
      <c r="K259" s="65" t="s">
        <v>656</v>
      </c>
      <c r="L259" s="64"/>
      <c r="M259" s="65" t="s">
        <v>418</v>
      </c>
      <c r="N259" s="65" t="s">
        <v>48</v>
      </c>
    </row>
    <row r="260" spans="1:14" ht="60" x14ac:dyDescent="0.25">
      <c r="A260" s="50">
        <v>257</v>
      </c>
      <c r="B260" s="105" t="s">
        <v>649</v>
      </c>
      <c r="C260" s="65" t="s">
        <v>987</v>
      </c>
      <c r="D260" s="111" t="s">
        <v>657</v>
      </c>
      <c r="E260" s="65">
        <v>1139.7</v>
      </c>
      <c r="F260" s="110">
        <v>794761.81</v>
      </c>
      <c r="G260" s="89">
        <v>775330.82</v>
      </c>
      <c r="H260" s="65">
        <v>17625283.82</v>
      </c>
      <c r="I260" s="84">
        <v>43070</v>
      </c>
      <c r="J260" s="65"/>
      <c r="K260" s="64"/>
      <c r="L260" s="64"/>
      <c r="M260" s="89" t="s">
        <v>398</v>
      </c>
      <c r="N260" s="65" t="s">
        <v>48</v>
      </c>
    </row>
    <row r="261" spans="1:14" ht="60" x14ac:dyDescent="0.25">
      <c r="A261" s="50">
        <v>258</v>
      </c>
      <c r="B261" s="105" t="s">
        <v>658</v>
      </c>
      <c r="C261" s="65" t="s">
        <v>987</v>
      </c>
      <c r="D261" s="65" t="s">
        <v>659</v>
      </c>
      <c r="E261" s="65">
        <v>2511.8000000000002</v>
      </c>
      <c r="F261" s="110">
        <f>749261.36+1691000</f>
        <v>2440261.36</v>
      </c>
      <c r="G261" s="89">
        <f t="shared" si="0"/>
        <v>2440261.36</v>
      </c>
      <c r="H261" s="94" t="s">
        <v>660</v>
      </c>
      <c r="I261" s="84">
        <v>42774</v>
      </c>
      <c r="J261" s="65"/>
      <c r="K261" s="64"/>
      <c r="L261" s="64"/>
      <c r="M261" s="89" t="s">
        <v>398</v>
      </c>
      <c r="N261" s="65" t="s">
        <v>48</v>
      </c>
    </row>
    <row r="262" spans="1:14" ht="60" x14ac:dyDescent="0.25">
      <c r="A262" s="50">
        <v>259</v>
      </c>
      <c r="B262" s="105" t="s">
        <v>661</v>
      </c>
      <c r="C262" s="65" t="s">
        <v>987</v>
      </c>
      <c r="D262" s="65"/>
      <c r="E262" s="65"/>
      <c r="F262" s="89">
        <v>175752.67</v>
      </c>
      <c r="G262" s="89">
        <f t="shared" si="0"/>
        <v>175752.67</v>
      </c>
      <c r="H262" s="65"/>
      <c r="I262" s="84">
        <v>42775</v>
      </c>
      <c r="J262" s="65"/>
      <c r="K262" s="89"/>
      <c r="L262" s="64"/>
      <c r="M262" s="89" t="s">
        <v>398</v>
      </c>
      <c r="N262" s="65" t="s">
        <v>48</v>
      </c>
    </row>
    <row r="263" spans="1:14" ht="60" x14ac:dyDescent="0.25">
      <c r="A263" s="50">
        <v>260</v>
      </c>
      <c r="B263" s="105" t="s">
        <v>662</v>
      </c>
      <c r="C263" s="65" t="s">
        <v>987</v>
      </c>
      <c r="D263" s="65"/>
      <c r="E263" s="65"/>
      <c r="F263" s="89">
        <v>297304.02</v>
      </c>
      <c r="G263" s="89">
        <f t="shared" si="0"/>
        <v>297304.02</v>
      </c>
      <c r="H263" s="65"/>
      <c r="I263" s="96">
        <v>41274</v>
      </c>
      <c r="J263" s="65"/>
      <c r="K263" s="89"/>
      <c r="L263" s="64"/>
      <c r="M263" s="89" t="s">
        <v>398</v>
      </c>
      <c r="N263" s="65" t="s">
        <v>48</v>
      </c>
    </row>
    <row r="264" spans="1:14" ht="60" x14ac:dyDescent="0.25">
      <c r="A264" s="50">
        <v>261</v>
      </c>
      <c r="B264" s="105" t="s">
        <v>663</v>
      </c>
      <c r="C264" s="65" t="s">
        <v>987</v>
      </c>
      <c r="D264" s="65"/>
      <c r="E264" s="65"/>
      <c r="F264" s="110">
        <v>385146.72</v>
      </c>
      <c r="G264" s="89">
        <f t="shared" si="0"/>
        <v>385146.72</v>
      </c>
      <c r="H264" s="65"/>
      <c r="I264" s="84">
        <v>41274</v>
      </c>
      <c r="J264" s="65"/>
      <c r="K264" s="64"/>
      <c r="L264" s="64"/>
      <c r="M264" s="89" t="s">
        <v>398</v>
      </c>
      <c r="N264" s="65" t="s">
        <v>48</v>
      </c>
    </row>
    <row r="265" spans="1:14" ht="75" x14ac:dyDescent="0.25">
      <c r="A265" s="50">
        <v>262</v>
      </c>
      <c r="B265" s="105" t="s">
        <v>664</v>
      </c>
      <c r="C265" s="65" t="s">
        <v>988</v>
      </c>
      <c r="D265" s="98" t="s">
        <v>665</v>
      </c>
      <c r="E265" s="64" t="s">
        <v>666</v>
      </c>
      <c r="F265" s="110">
        <v>9833063.6699999999</v>
      </c>
      <c r="G265" s="89">
        <v>753868.24</v>
      </c>
      <c r="H265" s="94" t="s">
        <v>667</v>
      </c>
      <c r="I265" s="84">
        <v>42746</v>
      </c>
      <c r="J265" s="64"/>
      <c r="K265" s="65" t="s">
        <v>668</v>
      </c>
      <c r="L265" s="64"/>
      <c r="M265" s="65" t="s">
        <v>419</v>
      </c>
      <c r="N265" s="65" t="s">
        <v>48</v>
      </c>
    </row>
    <row r="266" spans="1:14" ht="60" x14ac:dyDescent="0.25">
      <c r="A266" s="50">
        <v>263</v>
      </c>
      <c r="B266" s="105" t="s">
        <v>669</v>
      </c>
      <c r="C266" s="65" t="s">
        <v>988</v>
      </c>
      <c r="D266" s="65"/>
      <c r="E266" s="65"/>
      <c r="F266" s="110">
        <v>8010.71</v>
      </c>
      <c r="G266" s="89">
        <f t="shared" si="0"/>
        <v>8010.71</v>
      </c>
      <c r="H266" s="64"/>
      <c r="I266" s="84">
        <v>41061</v>
      </c>
      <c r="J266" s="64"/>
      <c r="K266" s="64"/>
      <c r="L266" s="64"/>
      <c r="M266" s="65" t="s">
        <v>419</v>
      </c>
      <c r="N266" s="65" t="s">
        <v>48</v>
      </c>
    </row>
    <row r="267" spans="1:14" ht="75" x14ac:dyDescent="0.25">
      <c r="A267" s="50">
        <v>264</v>
      </c>
      <c r="B267" s="105" t="s">
        <v>161</v>
      </c>
      <c r="C267" s="65" t="s">
        <v>988</v>
      </c>
      <c r="D267" s="65" t="s">
        <v>670</v>
      </c>
      <c r="E267" s="65">
        <v>250.4</v>
      </c>
      <c r="F267" s="89">
        <v>357868.79999999999</v>
      </c>
      <c r="G267" s="89">
        <f t="shared" si="0"/>
        <v>357868.79999999999</v>
      </c>
      <c r="H267" s="94" t="s">
        <v>671</v>
      </c>
      <c r="I267" s="84">
        <v>25569</v>
      </c>
      <c r="J267" s="64"/>
      <c r="K267" s="65" t="s">
        <v>672</v>
      </c>
      <c r="L267" s="64"/>
      <c r="M267" s="65" t="s">
        <v>419</v>
      </c>
      <c r="N267" s="65" t="s">
        <v>48</v>
      </c>
    </row>
    <row r="268" spans="1:14" s="39" customFormat="1" ht="93.75" customHeight="1" x14ac:dyDescent="0.25">
      <c r="A268" s="64">
        <v>265</v>
      </c>
      <c r="B268" s="105" t="s">
        <v>673</v>
      </c>
      <c r="C268" s="65" t="s">
        <v>988</v>
      </c>
      <c r="D268" s="65" t="s">
        <v>674</v>
      </c>
      <c r="E268" s="65">
        <v>253.9</v>
      </c>
      <c r="F268" s="89">
        <v>2331928.71</v>
      </c>
      <c r="G268" s="89">
        <f t="shared" si="0"/>
        <v>2331928.71</v>
      </c>
      <c r="H268" s="64" t="s">
        <v>675</v>
      </c>
      <c r="I268" s="96">
        <v>21916</v>
      </c>
      <c r="J268" s="84">
        <v>43829</v>
      </c>
      <c r="K268" s="65" t="s">
        <v>1280</v>
      </c>
      <c r="L268" s="65"/>
      <c r="M268" s="65" t="s">
        <v>123</v>
      </c>
      <c r="N268" s="65" t="s">
        <v>48</v>
      </c>
    </row>
    <row r="269" spans="1:14" ht="78" customHeight="1" x14ac:dyDescent="0.25">
      <c r="A269" s="50">
        <v>266</v>
      </c>
      <c r="B269" s="105" t="s">
        <v>98</v>
      </c>
      <c r="C269" s="65" t="s">
        <v>988</v>
      </c>
      <c r="D269" s="65" t="s">
        <v>676</v>
      </c>
      <c r="E269" s="65">
        <v>979.1</v>
      </c>
      <c r="F269" s="110">
        <v>8148852.8099999996</v>
      </c>
      <c r="G269" s="89">
        <f t="shared" si="0"/>
        <v>8148852.8099999996</v>
      </c>
      <c r="H269" s="94" t="s">
        <v>677</v>
      </c>
      <c r="I269" s="84">
        <v>25569</v>
      </c>
      <c r="J269" s="64"/>
      <c r="K269" s="65" t="s">
        <v>678</v>
      </c>
      <c r="L269" s="64"/>
      <c r="M269" s="65" t="s">
        <v>419</v>
      </c>
      <c r="N269" s="65" t="s">
        <v>48</v>
      </c>
    </row>
    <row r="270" spans="1:14" ht="60" x14ac:dyDescent="0.25">
      <c r="A270" s="50">
        <v>267</v>
      </c>
      <c r="B270" s="105" t="s">
        <v>679</v>
      </c>
      <c r="C270" s="65" t="s">
        <v>988</v>
      </c>
      <c r="D270" s="65"/>
      <c r="E270" s="65"/>
      <c r="F270" s="110">
        <v>12153.82</v>
      </c>
      <c r="G270" s="89">
        <f t="shared" si="0"/>
        <v>12153.82</v>
      </c>
      <c r="H270" s="64"/>
      <c r="I270" s="84">
        <v>41070</v>
      </c>
      <c r="J270" s="64"/>
      <c r="K270" s="64"/>
      <c r="L270" s="64"/>
      <c r="M270" s="65" t="s">
        <v>419</v>
      </c>
      <c r="N270" s="65" t="s">
        <v>48</v>
      </c>
    </row>
    <row r="271" spans="1:14" ht="60" x14ac:dyDescent="0.25">
      <c r="A271" s="50">
        <v>268</v>
      </c>
      <c r="B271" s="105" t="s">
        <v>680</v>
      </c>
      <c r="C271" s="65" t="s">
        <v>988</v>
      </c>
      <c r="D271" s="65"/>
      <c r="E271" s="65"/>
      <c r="F271" s="89">
        <v>95496</v>
      </c>
      <c r="G271" s="89">
        <v>43503.46</v>
      </c>
      <c r="H271" s="64"/>
      <c r="I271" s="96">
        <v>40940</v>
      </c>
      <c r="J271" s="64"/>
      <c r="K271" s="89"/>
      <c r="L271" s="64"/>
      <c r="M271" s="65" t="s">
        <v>419</v>
      </c>
      <c r="N271" s="65" t="s">
        <v>48</v>
      </c>
    </row>
    <row r="272" spans="1:14" ht="60" x14ac:dyDescent="0.25">
      <c r="A272" s="50">
        <v>269</v>
      </c>
      <c r="B272" s="105" t="s">
        <v>681</v>
      </c>
      <c r="C272" s="65" t="s">
        <v>988</v>
      </c>
      <c r="D272" s="65"/>
      <c r="E272" s="65"/>
      <c r="F272" s="89">
        <v>95496.72</v>
      </c>
      <c r="G272" s="89">
        <v>46156.98</v>
      </c>
      <c r="H272" s="64"/>
      <c r="I272" s="84">
        <v>40814</v>
      </c>
      <c r="J272" s="64"/>
      <c r="K272" s="64"/>
      <c r="L272" s="64"/>
      <c r="M272" s="65" t="s">
        <v>419</v>
      </c>
      <c r="N272" s="65" t="s">
        <v>48</v>
      </c>
    </row>
    <row r="273" spans="1:14" ht="60" x14ac:dyDescent="0.25">
      <c r="A273" s="50">
        <v>270</v>
      </c>
      <c r="B273" s="105" t="s">
        <v>682</v>
      </c>
      <c r="C273" s="65" t="s">
        <v>988</v>
      </c>
      <c r="D273" s="65"/>
      <c r="E273" s="65"/>
      <c r="F273" s="110">
        <v>55706</v>
      </c>
      <c r="G273" s="89">
        <v>24758.400000000001</v>
      </c>
      <c r="H273" s="64"/>
      <c r="I273" s="84">
        <v>41001</v>
      </c>
      <c r="J273" s="64"/>
      <c r="K273" s="64"/>
      <c r="L273" s="64"/>
      <c r="M273" s="65" t="s">
        <v>419</v>
      </c>
      <c r="N273" s="65" t="s">
        <v>48</v>
      </c>
    </row>
    <row r="274" spans="1:14" ht="60" x14ac:dyDescent="0.25">
      <c r="A274" s="50">
        <v>271</v>
      </c>
      <c r="B274" s="105" t="s">
        <v>683</v>
      </c>
      <c r="C274" s="65" t="s">
        <v>988</v>
      </c>
      <c r="D274" s="65"/>
      <c r="E274" s="65"/>
      <c r="F274" s="110">
        <v>95496</v>
      </c>
      <c r="G274" s="89">
        <v>67643</v>
      </c>
      <c r="H274" s="64"/>
      <c r="I274" s="84">
        <v>40861</v>
      </c>
      <c r="J274" s="64"/>
      <c r="K274" s="64"/>
      <c r="L274" s="64"/>
      <c r="M274" s="65" t="s">
        <v>419</v>
      </c>
      <c r="N274" s="65" t="s">
        <v>48</v>
      </c>
    </row>
    <row r="275" spans="1:14" ht="60" x14ac:dyDescent="0.25">
      <c r="A275" s="50">
        <v>272</v>
      </c>
      <c r="B275" s="105" t="s">
        <v>684</v>
      </c>
      <c r="C275" s="65" t="s">
        <v>988</v>
      </c>
      <c r="D275" s="65"/>
      <c r="E275" s="65"/>
      <c r="F275" s="110">
        <v>180167.31</v>
      </c>
      <c r="G275" s="89">
        <f t="shared" si="0"/>
        <v>180167.31</v>
      </c>
      <c r="H275" s="64"/>
      <c r="I275" s="84">
        <v>25569</v>
      </c>
      <c r="J275" s="64"/>
      <c r="K275" s="64"/>
      <c r="L275" s="64"/>
      <c r="M275" s="65" t="s">
        <v>419</v>
      </c>
      <c r="N275" s="65" t="s">
        <v>48</v>
      </c>
    </row>
    <row r="276" spans="1:14" ht="60" x14ac:dyDescent="0.25">
      <c r="A276" s="50">
        <v>273</v>
      </c>
      <c r="B276" s="105" t="s">
        <v>685</v>
      </c>
      <c r="C276" s="65" t="s">
        <v>988</v>
      </c>
      <c r="D276" s="65" t="s">
        <v>686</v>
      </c>
      <c r="E276" s="65">
        <v>82.4</v>
      </c>
      <c r="F276" s="89">
        <v>10283</v>
      </c>
      <c r="G276" s="89">
        <f t="shared" si="0"/>
        <v>10283</v>
      </c>
      <c r="H276" s="64"/>
      <c r="I276" s="84">
        <v>41009</v>
      </c>
      <c r="J276" s="64"/>
      <c r="K276" s="89"/>
      <c r="L276" s="64"/>
      <c r="M276" s="65" t="s">
        <v>419</v>
      </c>
      <c r="N276" s="65" t="s">
        <v>48</v>
      </c>
    </row>
    <row r="277" spans="1:14" ht="60" x14ac:dyDescent="0.25">
      <c r="A277" s="50">
        <v>274</v>
      </c>
      <c r="B277" s="105" t="s">
        <v>687</v>
      </c>
      <c r="C277" s="65" t="s">
        <v>988</v>
      </c>
      <c r="D277" s="65"/>
      <c r="E277" s="65"/>
      <c r="F277" s="89">
        <v>92738.43</v>
      </c>
      <c r="G277" s="89">
        <f t="shared" si="0"/>
        <v>92738.43</v>
      </c>
      <c r="H277" s="64"/>
      <c r="I277" s="96">
        <v>26299</v>
      </c>
      <c r="J277" s="64"/>
      <c r="K277" s="89"/>
      <c r="L277" s="64"/>
      <c r="M277" s="65" t="s">
        <v>419</v>
      </c>
      <c r="N277" s="65" t="s">
        <v>48</v>
      </c>
    </row>
    <row r="278" spans="1:14" ht="60" x14ac:dyDescent="0.25">
      <c r="A278" s="50">
        <v>275</v>
      </c>
      <c r="B278" s="105" t="s">
        <v>687</v>
      </c>
      <c r="C278" s="65" t="s">
        <v>988</v>
      </c>
      <c r="D278" s="65"/>
      <c r="E278" s="65"/>
      <c r="F278" s="110">
        <v>12091.41</v>
      </c>
      <c r="G278" s="89">
        <f t="shared" si="0"/>
        <v>12091.41</v>
      </c>
      <c r="H278" s="64"/>
      <c r="I278" s="84">
        <v>21916</v>
      </c>
      <c r="J278" s="64"/>
      <c r="K278" s="64"/>
      <c r="L278" s="64"/>
      <c r="M278" s="65" t="s">
        <v>419</v>
      </c>
      <c r="N278" s="65" t="s">
        <v>48</v>
      </c>
    </row>
    <row r="279" spans="1:14" ht="60" x14ac:dyDescent="0.25">
      <c r="A279" s="50">
        <v>276</v>
      </c>
      <c r="B279" s="105" t="s">
        <v>687</v>
      </c>
      <c r="C279" s="65" t="s">
        <v>988</v>
      </c>
      <c r="D279" s="65"/>
      <c r="E279" s="65"/>
      <c r="F279" s="110">
        <v>203900.4</v>
      </c>
      <c r="G279" s="89">
        <f t="shared" si="0"/>
        <v>203900.4</v>
      </c>
      <c r="H279" s="64"/>
      <c r="I279" s="84">
        <v>21916</v>
      </c>
      <c r="J279" s="64"/>
      <c r="K279" s="64"/>
      <c r="L279" s="64"/>
      <c r="M279" s="65" t="s">
        <v>419</v>
      </c>
      <c r="N279" s="65" t="s">
        <v>48</v>
      </c>
    </row>
    <row r="280" spans="1:14" ht="75" customHeight="1" x14ac:dyDescent="0.25">
      <c r="A280" s="50">
        <v>277</v>
      </c>
      <c r="B280" s="105" t="s">
        <v>649</v>
      </c>
      <c r="C280" s="65" t="s">
        <v>989</v>
      </c>
      <c r="D280" s="65" t="s">
        <v>1100</v>
      </c>
      <c r="E280" s="65">
        <v>1745.8</v>
      </c>
      <c r="F280" s="110">
        <v>10875025.439999999</v>
      </c>
      <c r="G280" s="89">
        <f t="shared" si="0"/>
        <v>10875025.439999999</v>
      </c>
      <c r="H280" s="65">
        <v>14404770.380000001</v>
      </c>
      <c r="I280" s="84">
        <v>43080</v>
      </c>
      <c r="J280" s="64"/>
      <c r="K280" s="65" t="s">
        <v>688</v>
      </c>
      <c r="L280" s="64"/>
      <c r="M280" s="89" t="s">
        <v>404</v>
      </c>
      <c r="N280" s="65" t="s">
        <v>48</v>
      </c>
    </row>
    <row r="281" spans="1:14" ht="77.25" customHeight="1" x14ac:dyDescent="0.25">
      <c r="A281" s="50">
        <v>278</v>
      </c>
      <c r="B281" s="105" t="s">
        <v>613</v>
      </c>
      <c r="C281" s="65" t="s">
        <v>989</v>
      </c>
      <c r="D281" s="65" t="s">
        <v>689</v>
      </c>
      <c r="E281" s="65">
        <v>2423.9</v>
      </c>
      <c r="F281" s="110">
        <f>1247099.58+1439436.67</f>
        <v>2686536.25</v>
      </c>
      <c r="G281" s="89">
        <v>824237.26</v>
      </c>
      <c r="H281" s="94" t="s">
        <v>690</v>
      </c>
      <c r="I281" s="84">
        <v>30195</v>
      </c>
      <c r="J281" s="64"/>
      <c r="K281" s="65" t="s">
        <v>691</v>
      </c>
      <c r="L281" s="64"/>
      <c r="M281" s="89" t="s">
        <v>404</v>
      </c>
      <c r="N281" s="65" t="s">
        <v>48</v>
      </c>
    </row>
    <row r="282" spans="1:14" ht="81" customHeight="1" x14ac:dyDescent="0.25">
      <c r="A282" s="50">
        <v>279</v>
      </c>
      <c r="B282" s="105" t="s">
        <v>692</v>
      </c>
      <c r="C282" s="65" t="s">
        <v>990</v>
      </c>
      <c r="D282" s="65"/>
      <c r="E282" s="65"/>
      <c r="F282" s="89">
        <v>8010.71</v>
      </c>
      <c r="G282" s="89">
        <f t="shared" si="0"/>
        <v>8010.71</v>
      </c>
      <c r="H282" s="64"/>
      <c r="I282" s="96">
        <v>40773</v>
      </c>
      <c r="J282" s="64"/>
      <c r="K282" s="65" t="s">
        <v>693</v>
      </c>
      <c r="L282" s="64"/>
      <c r="M282" s="65" t="s">
        <v>423</v>
      </c>
      <c r="N282" s="65" t="s">
        <v>48</v>
      </c>
    </row>
    <row r="283" spans="1:14" ht="60" x14ac:dyDescent="0.25">
      <c r="A283" s="50">
        <v>280</v>
      </c>
      <c r="B283" s="105" t="s">
        <v>98</v>
      </c>
      <c r="C283" s="65" t="s">
        <v>990</v>
      </c>
      <c r="D283" s="65" t="s">
        <v>694</v>
      </c>
      <c r="E283" s="64">
        <v>934.6</v>
      </c>
      <c r="F283" s="110">
        <v>1814287.77</v>
      </c>
      <c r="G283" s="89">
        <f t="shared" si="0"/>
        <v>1814287.77</v>
      </c>
      <c r="H283" s="94" t="s">
        <v>695</v>
      </c>
      <c r="I283" s="84">
        <v>26268</v>
      </c>
      <c r="J283" s="64"/>
      <c r="K283" s="64" t="s">
        <v>1744</v>
      </c>
      <c r="L283" s="64"/>
      <c r="M283" s="65" t="s">
        <v>423</v>
      </c>
      <c r="N283" s="65" t="s">
        <v>48</v>
      </c>
    </row>
    <row r="284" spans="1:14" ht="60" x14ac:dyDescent="0.25">
      <c r="A284" s="50">
        <v>281</v>
      </c>
      <c r="B284" s="105" t="s">
        <v>696</v>
      </c>
      <c r="C284" s="65" t="s">
        <v>990</v>
      </c>
      <c r="D284" s="64"/>
      <c r="E284" s="64"/>
      <c r="F284" s="110">
        <v>6076.91</v>
      </c>
      <c r="G284" s="89">
        <f t="shared" si="0"/>
        <v>6076.91</v>
      </c>
      <c r="H284" s="64"/>
      <c r="I284" s="84">
        <v>41091</v>
      </c>
      <c r="J284" s="64"/>
      <c r="K284" s="64"/>
      <c r="L284" s="64"/>
      <c r="M284" s="65" t="s">
        <v>423</v>
      </c>
      <c r="N284" s="65" t="s">
        <v>48</v>
      </c>
    </row>
    <row r="285" spans="1:14" ht="60" x14ac:dyDescent="0.25">
      <c r="A285" s="50">
        <v>282</v>
      </c>
      <c r="B285" s="105" t="s">
        <v>697</v>
      </c>
      <c r="C285" s="65" t="s">
        <v>990</v>
      </c>
      <c r="D285" s="64"/>
      <c r="E285" s="64"/>
      <c r="F285" s="89">
        <v>75601.570000000007</v>
      </c>
      <c r="G285" s="89">
        <f t="shared" si="0"/>
        <v>75601.570000000007</v>
      </c>
      <c r="H285" s="64"/>
      <c r="I285" s="96">
        <v>40730</v>
      </c>
      <c r="J285" s="64"/>
      <c r="K285" s="89"/>
      <c r="L285" s="64"/>
      <c r="M285" s="65" t="s">
        <v>423</v>
      </c>
      <c r="N285" s="65" t="s">
        <v>48</v>
      </c>
    </row>
    <row r="286" spans="1:14" ht="60" x14ac:dyDescent="0.25">
      <c r="A286" s="50">
        <v>283</v>
      </c>
      <c r="B286" s="105" t="s">
        <v>697</v>
      </c>
      <c r="C286" s="65" t="s">
        <v>990</v>
      </c>
      <c r="D286" s="64"/>
      <c r="E286" s="64"/>
      <c r="F286" s="110">
        <v>55706</v>
      </c>
      <c r="G286" s="89">
        <v>50946.63</v>
      </c>
      <c r="H286" s="64"/>
      <c r="I286" s="84">
        <v>41091</v>
      </c>
      <c r="J286" s="64"/>
      <c r="K286" s="64"/>
      <c r="L286" s="64"/>
      <c r="M286" s="65" t="s">
        <v>423</v>
      </c>
      <c r="N286" s="65" t="s">
        <v>48</v>
      </c>
    </row>
    <row r="287" spans="1:14" ht="60" x14ac:dyDescent="0.25">
      <c r="A287" s="50">
        <v>284</v>
      </c>
      <c r="B287" s="105" t="s">
        <v>698</v>
      </c>
      <c r="C287" s="65" t="s">
        <v>990</v>
      </c>
      <c r="D287" s="64"/>
      <c r="E287" s="64"/>
      <c r="F287" s="110">
        <v>70208.7</v>
      </c>
      <c r="G287" s="89">
        <f t="shared" si="0"/>
        <v>70208.7</v>
      </c>
      <c r="H287" s="64"/>
      <c r="I287" s="84">
        <v>40688</v>
      </c>
      <c r="J287" s="64"/>
      <c r="K287" s="64"/>
      <c r="L287" s="64"/>
      <c r="M287" s="65" t="s">
        <v>423</v>
      </c>
      <c r="N287" s="65" t="s">
        <v>48</v>
      </c>
    </row>
    <row r="288" spans="1:14" ht="60" x14ac:dyDescent="0.25">
      <c r="A288" s="50">
        <v>285</v>
      </c>
      <c r="B288" s="105" t="s">
        <v>699</v>
      </c>
      <c r="C288" s="65" t="s">
        <v>990</v>
      </c>
      <c r="D288" s="64"/>
      <c r="E288" s="64"/>
      <c r="F288" s="110">
        <v>95496</v>
      </c>
      <c r="G288" s="89">
        <v>67643</v>
      </c>
      <c r="H288" s="64"/>
      <c r="I288" s="84">
        <v>40871</v>
      </c>
      <c r="J288" s="64"/>
      <c r="K288" s="64"/>
      <c r="L288" s="64"/>
      <c r="M288" s="65" t="s">
        <v>423</v>
      </c>
      <c r="N288" s="65" t="s">
        <v>48</v>
      </c>
    </row>
    <row r="289" spans="1:14" ht="60" x14ac:dyDescent="0.25">
      <c r="A289" s="50">
        <v>286</v>
      </c>
      <c r="B289" s="105" t="s">
        <v>700</v>
      </c>
      <c r="C289" s="65" t="s">
        <v>990</v>
      </c>
      <c r="D289" s="64"/>
      <c r="E289" s="64"/>
      <c r="F289" s="110">
        <v>8010.71</v>
      </c>
      <c r="G289" s="89">
        <f t="shared" si="0"/>
        <v>8010.71</v>
      </c>
      <c r="H289" s="64"/>
      <c r="I289" s="84">
        <v>41091</v>
      </c>
      <c r="J289" s="64"/>
      <c r="K289" s="64"/>
      <c r="L289" s="64"/>
      <c r="M289" s="65" t="s">
        <v>423</v>
      </c>
      <c r="N289" s="65" t="s">
        <v>48</v>
      </c>
    </row>
    <row r="290" spans="1:14" ht="60" x14ac:dyDescent="0.25">
      <c r="A290" s="50">
        <v>287</v>
      </c>
      <c r="B290" s="105" t="s">
        <v>701</v>
      </c>
      <c r="C290" s="65" t="s">
        <v>991</v>
      </c>
      <c r="D290" s="64"/>
      <c r="E290" s="64"/>
      <c r="F290" s="89">
        <v>84464.59</v>
      </c>
      <c r="G290" s="89">
        <f t="shared" si="0"/>
        <v>84464.59</v>
      </c>
      <c r="H290" s="64"/>
      <c r="I290" s="96">
        <v>22829</v>
      </c>
      <c r="J290" s="64"/>
      <c r="K290" s="89"/>
      <c r="L290" s="64"/>
      <c r="M290" s="65" t="s">
        <v>702</v>
      </c>
      <c r="N290" s="65" t="s">
        <v>48</v>
      </c>
    </row>
    <row r="291" spans="1:14" ht="60" x14ac:dyDescent="0.25">
      <c r="A291" s="50">
        <v>288</v>
      </c>
      <c r="B291" s="105" t="s">
        <v>161</v>
      </c>
      <c r="C291" s="65" t="s">
        <v>991</v>
      </c>
      <c r="D291" s="64"/>
      <c r="E291" s="64"/>
      <c r="F291" s="110">
        <v>1786028.38</v>
      </c>
      <c r="G291" s="89">
        <f t="shared" si="0"/>
        <v>1786028.38</v>
      </c>
      <c r="H291" s="64"/>
      <c r="I291" s="84">
        <v>27121</v>
      </c>
      <c r="J291" s="64"/>
      <c r="K291" s="64"/>
      <c r="L291" s="64"/>
      <c r="M291" s="65" t="s">
        <v>702</v>
      </c>
      <c r="N291" s="65" t="s">
        <v>48</v>
      </c>
    </row>
    <row r="292" spans="1:14" ht="60" x14ac:dyDescent="0.25">
      <c r="A292" s="50">
        <v>289</v>
      </c>
      <c r="B292" s="105" t="s">
        <v>167</v>
      </c>
      <c r="C292" s="65" t="s">
        <v>991</v>
      </c>
      <c r="D292" s="65" t="s">
        <v>703</v>
      </c>
      <c r="E292" s="64">
        <v>62.6</v>
      </c>
      <c r="F292" s="110">
        <v>155959.64000000001</v>
      </c>
      <c r="G292" s="89">
        <f t="shared" si="0"/>
        <v>155959.64000000001</v>
      </c>
      <c r="H292" s="64" t="s">
        <v>704</v>
      </c>
      <c r="I292" s="84">
        <v>25934</v>
      </c>
      <c r="J292" s="64"/>
      <c r="K292" s="64"/>
      <c r="L292" s="64"/>
      <c r="M292" s="65" t="s">
        <v>702</v>
      </c>
      <c r="N292" s="65" t="s">
        <v>48</v>
      </c>
    </row>
    <row r="293" spans="1:14" ht="60" x14ac:dyDescent="0.25">
      <c r="A293" s="50">
        <v>290</v>
      </c>
      <c r="B293" s="105" t="s">
        <v>98</v>
      </c>
      <c r="C293" s="65" t="s">
        <v>991</v>
      </c>
      <c r="D293" s="65" t="s">
        <v>705</v>
      </c>
      <c r="E293" s="64">
        <v>1038.5999999999999</v>
      </c>
      <c r="F293" s="89">
        <v>488866.22</v>
      </c>
      <c r="G293" s="89">
        <f t="shared" si="0"/>
        <v>488866.22</v>
      </c>
      <c r="H293" s="64" t="s">
        <v>706</v>
      </c>
      <c r="I293" s="96">
        <v>22890</v>
      </c>
      <c r="J293" s="64"/>
      <c r="K293" s="89"/>
      <c r="L293" s="64"/>
      <c r="M293" s="65" t="s">
        <v>702</v>
      </c>
      <c r="N293" s="65" t="s">
        <v>48</v>
      </c>
    </row>
    <row r="294" spans="1:14" ht="60" x14ac:dyDescent="0.25">
      <c r="A294" s="50">
        <v>291</v>
      </c>
      <c r="B294" s="105" t="s">
        <v>707</v>
      </c>
      <c r="C294" s="65" t="s">
        <v>991</v>
      </c>
      <c r="D294" s="64"/>
      <c r="E294" s="64"/>
      <c r="F294" s="110">
        <v>1396.74</v>
      </c>
      <c r="G294" s="89">
        <f t="shared" si="0"/>
        <v>1396.74</v>
      </c>
      <c r="H294" s="64"/>
      <c r="I294" s="84">
        <v>22842</v>
      </c>
      <c r="J294" s="64"/>
      <c r="K294" s="64"/>
      <c r="L294" s="64"/>
      <c r="M294" s="65" t="s">
        <v>702</v>
      </c>
      <c r="N294" s="65" t="s">
        <v>48</v>
      </c>
    </row>
    <row r="295" spans="1:14" ht="60" x14ac:dyDescent="0.25">
      <c r="A295" s="50">
        <v>292</v>
      </c>
      <c r="B295" s="105" t="s">
        <v>137</v>
      </c>
      <c r="C295" s="65" t="s">
        <v>991</v>
      </c>
      <c r="D295" s="65" t="s">
        <v>708</v>
      </c>
      <c r="E295" s="64">
        <v>55.9</v>
      </c>
      <c r="F295" s="110">
        <v>303087.02</v>
      </c>
      <c r="G295" s="89">
        <f t="shared" si="0"/>
        <v>303087.02</v>
      </c>
      <c r="H295" s="94" t="s">
        <v>709</v>
      </c>
      <c r="I295" s="84">
        <v>28257</v>
      </c>
      <c r="J295" s="64"/>
      <c r="K295" s="64"/>
      <c r="L295" s="64"/>
      <c r="M295" s="65" t="s">
        <v>702</v>
      </c>
      <c r="N295" s="65" t="s">
        <v>48</v>
      </c>
    </row>
    <row r="296" spans="1:14" ht="60" x14ac:dyDescent="0.25">
      <c r="A296" s="50">
        <v>293</v>
      </c>
      <c r="B296" s="105" t="s">
        <v>697</v>
      </c>
      <c r="C296" s="65" t="s">
        <v>991</v>
      </c>
      <c r="D296" s="64"/>
      <c r="E296" s="64"/>
      <c r="F296" s="89">
        <v>95496.72</v>
      </c>
      <c r="G296" s="89">
        <f t="shared" si="0"/>
        <v>95496.72</v>
      </c>
      <c r="H296" s="64"/>
      <c r="I296" s="96">
        <v>40814</v>
      </c>
      <c r="J296" s="64"/>
      <c r="K296" s="89"/>
      <c r="L296" s="64"/>
      <c r="M296" s="65" t="s">
        <v>702</v>
      </c>
      <c r="N296" s="65" t="s">
        <v>48</v>
      </c>
    </row>
    <row r="297" spans="1:14" ht="60" x14ac:dyDescent="0.25">
      <c r="A297" s="50">
        <v>294</v>
      </c>
      <c r="B297" s="105" t="s">
        <v>710</v>
      </c>
      <c r="C297" s="65" t="s">
        <v>991</v>
      </c>
      <c r="D297" s="64"/>
      <c r="E297" s="64"/>
      <c r="F297" s="110">
        <v>71622</v>
      </c>
      <c r="G297" s="89">
        <v>66309.600000000006</v>
      </c>
      <c r="H297" s="64"/>
      <c r="I297" s="84">
        <v>41081</v>
      </c>
      <c r="J297" s="64"/>
      <c r="K297" s="64"/>
      <c r="L297" s="64"/>
      <c r="M297" s="65" t="s">
        <v>702</v>
      </c>
      <c r="N297" s="65" t="s">
        <v>48</v>
      </c>
    </row>
    <row r="298" spans="1:14" ht="60" x14ac:dyDescent="0.25">
      <c r="A298" s="50">
        <v>295</v>
      </c>
      <c r="B298" s="112" t="s">
        <v>711</v>
      </c>
      <c r="C298" s="65" t="s">
        <v>991</v>
      </c>
      <c r="D298" s="68"/>
      <c r="E298" s="68"/>
      <c r="F298" s="110">
        <v>15805.15</v>
      </c>
      <c r="G298" s="89">
        <f t="shared" ref="G298:G359" si="1">F298</f>
        <v>15805.15</v>
      </c>
      <c r="H298" s="68"/>
      <c r="I298" s="84">
        <v>30053</v>
      </c>
      <c r="J298" s="68"/>
      <c r="K298" s="64"/>
      <c r="L298" s="68"/>
      <c r="M298" s="65" t="s">
        <v>702</v>
      </c>
      <c r="N298" s="65" t="s">
        <v>48</v>
      </c>
    </row>
    <row r="299" spans="1:14" ht="60" x14ac:dyDescent="0.25">
      <c r="A299" s="50">
        <v>296</v>
      </c>
      <c r="B299" s="105" t="s">
        <v>712</v>
      </c>
      <c r="C299" s="65" t="s">
        <v>991</v>
      </c>
      <c r="D299" s="64"/>
      <c r="E299" s="64"/>
      <c r="F299" s="89">
        <v>85334.47</v>
      </c>
      <c r="G299" s="89">
        <f t="shared" si="1"/>
        <v>85334.47</v>
      </c>
      <c r="H299" s="64"/>
      <c r="I299" s="96">
        <v>28582</v>
      </c>
      <c r="J299" s="64"/>
      <c r="K299" s="89"/>
      <c r="L299" s="64"/>
      <c r="M299" s="65" t="s">
        <v>702</v>
      </c>
      <c r="N299" s="65" t="s">
        <v>48</v>
      </c>
    </row>
    <row r="300" spans="1:14" ht="60" x14ac:dyDescent="0.25">
      <c r="A300" s="50">
        <v>297</v>
      </c>
      <c r="B300" s="113" t="s">
        <v>713</v>
      </c>
      <c r="C300" s="65" t="s">
        <v>991</v>
      </c>
      <c r="D300" s="65" t="s">
        <v>714</v>
      </c>
      <c r="E300" s="64">
        <v>97.7</v>
      </c>
      <c r="F300" s="110">
        <v>333209.88</v>
      </c>
      <c r="G300" s="89">
        <f t="shared" si="1"/>
        <v>333209.88</v>
      </c>
      <c r="H300" s="94" t="s">
        <v>715</v>
      </c>
      <c r="I300" s="84">
        <v>23844</v>
      </c>
      <c r="J300" s="64"/>
      <c r="K300" s="64"/>
      <c r="L300" s="64"/>
      <c r="M300" s="65" t="s">
        <v>702</v>
      </c>
      <c r="N300" s="65" t="s">
        <v>48</v>
      </c>
    </row>
    <row r="301" spans="1:14" ht="75" x14ac:dyDescent="0.25">
      <c r="A301" s="50">
        <v>298</v>
      </c>
      <c r="B301" s="105" t="s">
        <v>716</v>
      </c>
      <c r="C301" s="65" t="s">
        <v>992</v>
      </c>
      <c r="D301" s="65" t="s">
        <v>717</v>
      </c>
      <c r="E301" s="65"/>
      <c r="F301" s="89">
        <f>300000+1439436.67</f>
        <v>1739436.67</v>
      </c>
      <c r="G301" s="89">
        <v>196670.83</v>
      </c>
      <c r="H301" s="64"/>
      <c r="I301" s="96">
        <v>42486</v>
      </c>
      <c r="J301" s="64"/>
      <c r="K301" s="65" t="s">
        <v>718</v>
      </c>
      <c r="L301" s="64"/>
      <c r="M301" s="89" t="s">
        <v>406</v>
      </c>
      <c r="N301" s="65" t="s">
        <v>48</v>
      </c>
    </row>
    <row r="302" spans="1:14" ht="60" x14ac:dyDescent="0.25">
      <c r="A302" s="50">
        <v>299</v>
      </c>
      <c r="B302" s="105" t="s">
        <v>719</v>
      </c>
      <c r="C302" s="65" t="s">
        <v>992</v>
      </c>
      <c r="D302" s="65"/>
      <c r="E302" s="65"/>
      <c r="F302" s="110">
        <v>95496.72</v>
      </c>
      <c r="G302" s="89">
        <v>47453.5</v>
      </c>
      <c r="H302" s="64"/>
      <c r="I302" s="84">
        <v>40724</v>
      </c>
      <c r="J302" s="64"/>
      <c r="K302" s="64"/>
      <c r="L302" s="64"/>
      <c r="M302" s="89" t="s">
        <v>406</v>
      </c>
      <c r="N302" s="65" t="s">
        <v>48</v>
      </c>
    </row>
    <row r="303" spans="1:14" ht="60" x14ac:dyDescent="0.25">
      <c r="A303" s="50">
        <v>300</v>
      </c>
      <c r="B303" s="105" t="s">
        <v>719</v>
      </c>
      <c r="C303" s="65" t="s">
        <v>992</v>
      </c>
      <c r="D303" s="65"/>
      <c r="E303" s="65"/>
      <c r="F303" s="110">
        <v>95496.72</v>
      </c>
      <c r="G303" s="89">
        <v>23078.49</v>
      </c>
      <c r="H303" s="64"/>
      <c r="I303" s="84">
        <v>40757</v>
      </c>
      <c r="J303" s="64"/>
      <c r="K303" s="64"/>
      <c r="L303" s="64"/>
      <c r="M303" s="89" t="s">
        <v>406</v>
      </c>
      <c r="N303" s="65" t="s">
        <v>48</v>
      </c>
    </row>
    <row r="304" spans="1:14" ht="75" customHeight="1" x14ac:dyDescent="0.25">
      <c r="A304" s="50">
        <v>301</v>
      </c>
      <c r="B304" s="105" t="s">
        <v>720</v>
      </c>
      <c r="C304" s="65" t="s">
        <v>992</v>
      </c>
      <c r="D304" s="65" t="s">
        <v>721</v>
      </c>
      <c r="E304" s="65">
        <v>558.29999999999995</v>
      </c>
      <c r="F304" s="110">
        <v>472309.85</v>
      </c>
      <c r="G304" s="89">
        <f t="shared" si="1"/>
        <v>472309.85</v>
      </c>
      <c r="H304" s="94" t="s">
        <v>722</v>
      </c>
      <c r="I304" s="84">
        <v>40909</v>
      </c>
      <c r="J304" s="64"/>
      <c r="K304" s="65" t="s">
        <v>723</v>
      </c>
      <c r="L304" s="64"/>
      <c r="M304" s="89" t="s">
        <v>406</v>
      </c>
      <c r="N304" s="65" t="s">
        <v>48</v>
      </c>
    </row>
    <row r="305" spans="1:14" ht="72.75" customHeight="1" x14ac:dyDescent="0.25">
      <c r="A305" s="50">
        <v>302</v>
      </c>
      <c r="B305" s="105" t="s">
        <v>724</v>
      </c>
      <c r="C305" s="65" t="s">
        <v>992</v>
      </c>
      <c r="D305" s="65" t="s">
        <v>725</v>
      </c>
      <c r="E305" s="65">
        <v>442</v>
      </c>
      <c r="F305" s="110">
        <v>290770</v>
      </c>
      <c r="G305" s="89">
        <f t="shared" si="1"/>
        <v>290770</v>
      </c>
      <c r="H305" s="64" t="s">
        <v>726</v>
      </c>
      <c r="I305" s="84">
        <v>40909</v>
      </c>
      <c r="J305" s="64"/>
      <c r="K305" s="65" t="s">
        <v>727</v>
      </c>
      <c r="L305" s="64"/>
      <c r="M305" s="89" t="s">
        <v>406</v>
      </c>
      <c r="N305" s="65" t="s">
        <v>48</v>
      </c>
    </row>
    <row r="306" spans="1:14" ht="78" customHeight="1" x14ac:dyDescent="0.25">
      <c r="A306" s="50">
        <v>303</v>
      </c>
      <c r="B306" s="105" t="s">
        <v>728</v>
      </c>
      <c r="C306" s="65" t="s">
        <v>992</v>
      </c>
      <c r="D306" s="65" t="s">
        <v>729</v>
      </c>
      <c r="E306" s="65">
        <v>207.3</v>
      </c>
      <c r="F306" s="110">
        <v>43064.63</v>
      </c>
      <c r="G306" s="89">
        <f t="shared" si="1"/>
        <v>43064.63</v>
      </c>
      <c r="H306" s="94" t="s">
        <v>730</v>
      </c>
      <c r="I306" s="84">
        <v>27030</v>
      </c>
      <c r="J306" s="64"/>
      <c r="K306" s="65" t="s">
        <v>731</v>
      </c>
      <c r="L306" s="64"/>
      <c r="M306" s="89" t="s">
        <v>406</v>
      </c>
      <c r="N306" s="65" t="s">
        <v>48</v>
      </c>
    </row>
    <row r="307" spans="1:14" ht="75.75" customHeight="1" x14ac:dyDescent="0.25">
      <c r="A307" s="50">
        <v>304</v>
      </c>
      <c r="B307" s="105" t="s">
        <v>732</v>
      </c>
      <c r="C307" s="65" t="s">
        <v>992</v>
      </c>
      <c r="D307" s="65" t="s">
        <v>733</v>
      </c>
      <c r="E307" s="65">
        <v>91.7</v>
      </c>
      <c r="F307" s="110">
        <v>11156.04</v>
      </c>
      <c r="G307" s="89">
        <f t="shared" si="1"/>
        <v>11156.04</v>
      </c>
      <c r="H307" s="64" t="s">
        <v>734</v>
      </c>
      <c r="I307" s="84">
        <v>25628</v>
      </c>
      <c r="J307" s="64"/>
      <c r="K307" s="65" t="s">
        <v>735</v>
      </c>
      <c r="L307" s="64"/>
      <c r="M307" s="89" t="s">
        <v>406</v>
      </c>
      <c r="N307" s="65" t="s">
        <v>48</v>
      </c>
    </row>
    <row r="308" spans="1:14" ht="60" x14ac:dyDescent="0.25">
      <c r="A308" s="50">
        <v>305</v>
      </c>
      <c r="B308" s="105" t="s">
        <v>736</v>
      </c>
      <c r="C308" s="65" t="s">
        <v>992</v>
      </c>
      <c r="D308" s="65"/>
      <c r="E308" s="65"/>
      <c r="F308" s="89">
        <v>31832</v>
      </c>
      <c r="G308" s="89">
        <f t="shared" si="1"/>
        <v>31832</v>
      </c>
      <c r="H308" s="64"/>
      <c r="I308" s="96">
        <v>40945</v>
      </c>
      <c r="J308" s="64"/>
      <c r="K308" s="89"/>
      <c r="L308" s="64"/>
      <c r="M308" s="89" t="s">
        <v>406</v>
      </c>
      <c r="N308" s="65" t="s">
        <v>48</v>
      </c>
    </row>
    <row r="309" spans="1:14" ht="60" x14ac:dyDescent="0.25">
      <c r="A309" s="50">
        <v>306</v>
      </c>
      <c r="B309" s="105" t="s">
        <v>737</v>
      </c>
      <c r="C309" s="65" t="s">
        <v>992</v>
      </c>
      <c r="D309" s="65"/>
      <c r="E309" s="65"/>
      <c r="F309" s="110">
        <v>39342</v>
      </c>
      <c r="G309" s="89">
        <f t="shared" si="1"/>
        <v>39342</v>
      </c>
      <c r="H309" s="64"/>
      <c r="I309" s="84">
        <v>39812</v>
      </c>
      <c r="J309" s="64"/>
      <c r="K309" s="64"/>
      <c r="L309" s="64"/>
      <c r="M309" s="89" t="s">
        <v>406</v>
      </c>
      <c r="N309" s="65" t="s">
        <v>48</v>
      </c>
    </row>
    <row r="310" spans="1:14" ht="78" customHeight="1" x14ac:dyDescent="0.25">
      <c r="A310" s="50">
        <v>307</v>
      </c>
      <c r="B310" s="105" t="s">
        <v>738</v>
      </c>
      <c r="C310" s="65" t="s">
        <v>992</v>
      </c>
      <c r="D310" s="65" t="s">
        <v>739</v>
      </c>
      <c r="E310" s="64">
        <v>95.8</v>
      </c>
      <c r="F310" s="110">
        <v>11905.02</v>
      </c>
      <c r="G310" s="89">
        <f t="shared" si="1"/>
        <v>11905.02</v>
      </c>
      <c r="H310" s="64" t="s">
        <v>740</v>
      </c>
      <c r="I310" s="84">
        <v>24473</v>
      </c>
      <c r="J310" s="64"/>
      <c r="K310" s="65" t="s">
        <v>741</v>
      </c>
      <c r="L310" s="64"/>
      <c r="M310" s="89" t="s">
        <v>406</v>
      </c>
      <c r="N310" s="65" t="s">
        <v>48</v>
      </c>
    </row>
    <row r="311" spans="1:14" ht="153" customHeight="1" x14ac:dyDescent="0.25">
      <c r="A311" s="50">
        <v>308</v>
      </c>
      <c r="B311" s="105" t="s">
        <v>98</v>
      </c>
      <c r="C311" s="65" t="s">
        <v>993</v>
      </c>
      <c r="D311" s="65" t="s">
        <v>742</v>
      </c>
      <c r="E311" s="64">
        <v>422.4</v>
      </c>
      <c r="F311" s="110">
        <v>1801741.5</v>
      </c>
      <c r="G311" s="89">
        <v>0</v>
      </c>
      <c r="H311" s="94" t="s">
        <v>743</v>
      </c>
      <c r="I311" s="84">
        <v>39813</v>
      </c>
      <c r="J311" s="64"/>
      <c r="K311" s="65" t="s">
        <v>1361</v>
      </c>
      <c r="L311" s="64"/>
      <c r="M311" s="89" t="s">
        <v>1095</v>
      </c>
      <c r="N311" s="65" t="s">
        <v>48</v>
      </c>
    </row>
    <row r="312" spans="1:14" ht="174" customHeight="1" x14ac:dyDescent="0.25">
      <c r="A312" s="50">
        <v>309</v>
      </c>
      <c r="B312" s="105" t="s">
        <v>697</v>
      </c>
      <c r="C312" s="65" t="s">
        <v>993</v>
      </c>
      <c r="D312" s="64"/>
      <c r="E312" s="64"/>
      <c r="F312" s="110">
        <v>95496.72</v>
      </c>
      <c r="G312" s="89">
        <v>0</v>
      </c>
      <c r="H312" s="64"/>
      <c r="I312" s="84">
        <v>40756</v>
      </c>
      <c r="J312" s="64"/>
      <c r="K312" s="64"/>
      <c r="L312" s="64"/>
      <c r="M312" s="89" t="s">
        <v>1367</v>
      </c>
      <c r="N312" s="65" t="s">
        <v>48</v>
      </c>
    </row>
    <row r="313" spans="1:14" ht="150" x14ac:dyDescent="0.25">
      <c r="A313" s="50">
        <v>310</v>
      </c>
      <c r="B313" s="105" t="s">
        <v>697</v>
      </c>
      <c r="C313" s="65" t="s">
        <v>993</v>
      </c>
      <c r="D313" s="64"/>
      <c r="E313" s="64"/>
      <c r="F313" s="89">
        <v>95496</v>
      </c>
      <c r="G313" s="89">
        <v>0</v>
      </c>
      <c r="H313" s="64"/>
      <c r="I313" s="96">
        <v>40869</v>
      </c>
      <c r="J313" s="64"/>
      <c r="K313" s="89"/>
      <c r="L313" s="64"/>
      <c r="M313" s="89" t="s">
        <v>1367</v>
      </c>
      <c r="N313" s="65" t="s">
        <v>48</v>
      </c>
    </row>
    <row r="314" spans="1:14" ht="150" x14ac:dyDescent="0.25">
      <c r="A314" s="50">
        <v>311</v>
      </c>
      <c r="B314" s="105" t="s">
        <v>744</v>
      </c>
      <c r="C314" s="65" t="s">
        <v>993</v>
      </c>
      <c r="D314" s="65"/>
      <c r="E314" s="65">
        <v>30</v>
      </c>
      <c r="F314" s="110">
        <v>9146.7900000000009</v>
      </c>
      <c r="G314" s="89">
        <v>0</v>
      </c>
      <c r="H314" s="64"/>
      <c r="I314" s="84">
        <v>25569</v>
      </c>
      <c r="J314" s="64"/>
      <c r="K314" s="64"/>
      <c r="L314" s="64"/>
      <c r="M314" s="89" t="s">
        <v>1367</v>
      </c>
      <c r="N314" s="65" t="s">
        <v>48</v>
      </c>
    </row>
    <row r="315" spans="1:14" ht="149.25" customHeight="1" x14ac:dyDescent="0.25">
      <c r="A315" s="50">
        <v>312</v>
      </c>
      <c r="B315" s="105" t="s">
        <v>745</v>
      </c>
      <c r="C315" s="65" t="s">
        <v>993</v>
      </c>
      <c r="D315" s="65"/>
      <c r="E315" s="65">
        <v>86</v>
      </c>
      <c r="F315" s="110">
        <v>280622.06</v>
      </c>
      <c r="G315" s="89">
        <v>0</v>
      </c>
      <c r="H315" s="64"/>
      <c r="I315" s="84">
        <v>25569</v>
      </c>
      <c r="J315" s="64"/>
      <c r="K315" s="64"/>
      <c r="L315" s="64"/>
      <c r="M315" s="89" t="s">
        <v>1367</v>
      </c>
      <c r="N315" s="65" t="s">
        <v>48</v>
      </c>
    </row>
    <row r="316" spans="1:14" ht="150" x14ac:dyDescent="0.25">
      <c r="A316" s="50">
        <v>313</v>
      </c>
      <c r="B316" s="105" t="s">
        <v>746</v>
      </c>
      <c r="C316" s="65" t="s">
        <v>993</v>
      </c>
      <c r="D316" s="65"/>
      <c r="E316" s="65">
        <v>3</v>
      </c>
      <c r="F316" s="89">
        <v>6144.03</v>
      </c>
      <c r="G316" s="89">
        <v>0</v>
      </c>
      <c r="H316" s="64"/>
      <c r="I316" s="96">
        <v>32782</v>
      </c>
      <c r="J316" s="64"/>
      <c r="K316" s="89"/>
      <c r="L316" s="64"/>
      <c r="M316" s="89" t="s">
        <v>1367</v>
      </c>
      <c r="N316" s="65" t="s">
        <v>48</v>
      </c>
    </row>
    <row r="317" spans="1:14" ht="150" x14ac:dyDescent="0.25">
      <c r="A317" s="50">
        <v>314</v>
      </c>
      <c r="B317" s="105" t="s">
        <v>746</v>
      </c>
      <c r="C317" s="65" t="s">
        <v>993</v>
      </c>
      <c r="D317" s="65"/>
      <c r="E317" s="65">
        <v>3</v>
      </c>
      <c r="F317" s="110">
        <v>6554.43</v>
      </c>
      <c r="G317" s="89">
        <v>0</v>
      </c>
      <c r="H317" s="64"/>
      <c r="I317" s="84">
        <v>33970</v>
      </c>
      <c r="J317" s="64"/>
      <c r="K317" s="64"/>
      <c r="L317" s="64"/>
      <c r="M317" s="89" t="s">
        <v>1367</v>
      </c>
      <c r="N317" s="65" t="s">
        <v>48</v>
      </c>
    </row>
    <row r="318" spans="1:14" ht="60.75" customHeight="1" x14ac:dyDescent="0.25">
      <c r="A318" s="50">
        <v>315</v>
      </c>
      <c r="B318" s="105" t="s">
        <v>747</v>
      </c>
      <c r="C318" s="65" t="s">
        <v>994</v>
      </c>
      <c r="D318" s="65" t="s">
        <v>748</v>
      </c>
      <c r="E318" s="94" t="s">
        <v>749</v>
      </c>
      <c r="F318" s="89">
        <v>282911</v>
      </c>
      <c r="G318" s="89">
        <v>92783.12</v>
      </c>
      <c r="H318" s="64" t="s">
        <v>750</v>
      </c>
      <c r="I318" s="96">
        <v>42611</v>
      </c>
      <c r="J318" s="64"/>
      <c r="K318" s="65" t="s">
        <v>751</v>
      </c>
      <c r="L318" s="64"/>
      <c r="M318" s="89" t="s">
        <v>407</v>
      </c>
      <c r="N318" s="65" t="s">
        <v>48</v>
      </c>
    </row>
    <row r="319" spans="1:14" ht="60" x14ac:dyDescent="0.25">
      <c r="A319" s="50">
        <v>316</v>
      </c>
      <c r="B319" s="105" t="s">
        <v>752</v>
      </c>
      <c r="C319" s="65" t="s">
        <v>994</v>
      </c>
      <c r="D319" s="65" t="s">
        <v>753</v>
      </c>
      <c r="E319" s="65">
        <v>405.2</v>
      </c>
      <c r="F319" s="110">
        <v>1557120.87</v>
      </c>
      <c r="G319" s="89">
        <v>1524889.28</v>
      </c>
      <c r="H319" s="64"/>
      <c r="I319" s="84">
        <v>30886</v>
      </c>
      <c r="J319" s="64"/>
      <c r="K319" s="64" t="s">
        <v>1747</v>
      </c>
      <c r="L319" s="64"/>
      <c r="M319" s="89" t="s">
        <v>407</v>
      </c>
      <c r="N319" s="65" t="s">
        <v>48</v>
      </c>
    </row>
    <row r="320" spans="1:14" ht="59.25" customHeight="1" x14ac:dyDescent="0.25">
      <c r="A320" s="50">
        <v>317</v>
      </c>
      <c r="B320" s="105" t="s">
        <v>754</v>
      </c>
      <c r="C320" s="65" t="s">
        <v>994</v>
      </c>
      <c r="D320" s="65" t="s">
        <v>755</v>
      </c>
      <c r="E320" s="65">
        <v>742.1</v>
      </c>
      <c r="F320" s="110">
        <v>12937549.800000001</v>
      </c>
      <c r="G320" s="89">
        <v>8700769.8200000003</v>
      </c>
      <c r="H320" s="94" t="s">
        <v>756</v>
      </c>
      <c r="I320" s="84">
        <v>36526</v>
      </c>
      <c r="J320" s="64"/>
      <c r="K320" s="65" t="s">
        <v>757</v>
      </c>
      <c r="L320" s="64"/>
      <c r="M320" s="89" t="s">
        <v>407</v>
      </c>
      <c r="N320" s="65" t="s">
        <v>48</v>
      </c>
    </row>
    <row r="321" spans="1:14" ht="60" x14ac:dyDescent="0.25">
      <c r="A321" s="50">
        <v>318</v>
      </c>
      <c r="B321" s="105" t="s">
        <v>758</v>
      </c>
      <c r="C321" s="65" t="s">
        <v>994</v>
      </c>
      <c r="D321" s="65"/>
      <c r="E321" s="65"/>
      <c r="F321" s="89">
        <v>12153.82</v>
      </c>
      <c r="G321" s="89">
        <f t="shared" si="1"/>
        <v>12153.82</v>
      </c>
      <c r="H321" s="64"/>
      <c r="I321" s="96">
        <v>41081</v>
      </c>
      <c r="J321" s="64"/>
      <c r="K321" s="89"/>
      <c r="L321" s="64"/>
      <c r="M321" s="89" t="s">
        <v>407</v>
      </c>
      <c r="N321" s="65" t="s">
        <v>48</v>
      </c>
    </row>
    <row r="322" spans="1:14" ht="59.25" customHeight="1" x14ac:dyDescent="0.25">
      <c r="A322" s="50">
        <v>319</v>
      </c>
      <c r="B322" s="105" t="s">
        <v>759</v>
      </c>
      <c r="C322" s="65" t="s">
        <v>994</v>
      </c>
      <c r="D322" s="65" t="s">
        <v>760</v>
      </c>
      <c r="E322" s="64">
        <v>174.6</v>
      </c>
      <c r="F322" s="110">
        <v>5059650.5999999996</v>
      </c>
      <c r="G322" s="89">
        <v>4102871.71</v>
      </c>
      <c r="H322" s="94" t="s">
        <v>761</v>
      </c>
      <c r="I322" s="84">
        <v>31264</v>
      </c>
      <c r="J322" s="64"/>
      <c r="K322" s="65" t="s">
        <v>762</v>
      </c>
      <c r="L322" s="64"/>
      <c r="M322" s="89" t="s">
        <v>407</v>
      </c>
      <c r="N322" s="65" t="s">
        <v>48</v>
      </c>
    </row>
    <row r="323" spans="1:14" ht="60" x14ac:dyDescent="0.25">
      <c r="A323" s="50">
        <v>320</v>
      </c>
      <c r="B323" s="105" t="s">
        <v>763</v>
      </c>
      <c r="C323" s="65" t="s">
        <v>994</v>
      </c>
      <c r="D323" s="64"/>
      <c r="E323" s="64"/>
      <c r="F323" s="110">
        <v>95496.72</v>
      </c>
      <c r="G323" s="89">
        <f t="shared" si="1"/>
        <v>95496.72</v>
      </c>
      <c r="H323" s="64"/>
      <c r="I323" s="84">
        <v>40744</v>
      </c>
      <c r="J323" s="64"/>
      <c r="K323" s="64"/>
      <c r="L323" s="64"/>
      <c r="M323" s="89" t="s">
        <v>407</v>
      </c>
      <c r="N323" s="65" t="s">
        <v>48</v>
      </c>
    </row>
    <row r="324" spans="1:14" ht="60" x14ac:dyDescent="0.25">
      <c r="A324" s="50">
        <v>321</v>
      </c>
      <c r="B324" s="105" t="s">
        <v>764</v>
      </c>
      <c r="C324" s="65" t="s">
        <v>994</v>
      </c>
      <c r="D324" s="64"/>
      <c r="E324" s="64"/>
      <c r="F324" s="89">
        <v>99475</v>
      </c>
      <c r="G324" s="89">
        <v>44443.76</v>
      </c>
      <c r="H324" s="64"/>
      <c r="I324" s="96">
        <v>40988</v>
      </c>
      <c r="J324" s="64"/>
      <c r="K324" s="89"/>
      <c r="L324" s="64"/>
      <c r="M324" s="89" t="s">
        <v>407</v>
      </c>
      <c r="N324" s="65" t="s">
        <v>48</v>
      </c>
    </row>
    <row r="325" spans="1:14" ht="60" x14ac:dyDescent="0.25">
      <c r="A325" s="50">
        <v>322</v>
      </c>
      <c r="B325" s="105" t="s">
        <v>765</v>
      </c>
      <c r="C325" s="65" t="s">
        <v>994</v>
      </c>
      <c r="D325" s="64"/>
      <c r="E325" s="64"/>
      <c r="F325" s="110">
        <v>8010.71</v>
      </c>
      <c r="G325" s="89">
        <f t="shared" si="1"/>
        <v>8010.71</v>
      </c>
      <c r="H325" s="64"/>
      <c r="I325" s="84">
        <v>41081</v>
      </c>
      <c r="J325" s="64"/>
      <c r="K325" s="64"/>
      <c r="L325" s="64"/>
      <c r="M325" s="89" t="s">
        <v>407</v>
      </c>
      <c r="N325" s="65" t="s">
        <v>48</v>
      </c>
    </row>
    <row r="326" spans="1:14" ht="76.5" customHeight="1" x14ac:dyDescent="0.25">
      <c r="A326" s="50">
        <v>323</v>
      </c>
      <c r="B326" s="105" t="s">
        <v>613</v>
      </c>
      <c r="C326" s="65" t="s">
        <v>995</v>
      </c>
      <c r="D326" s="65" t="s">
        <v>766</v>
      </c>
      <c r="E326" s="64">
        <v>1326</v>
      </c>
      <c r="F326" s="89">
        <v>5568184.0800000001</v>
      </c>
      <c r="G326" s="89">
        <f t="shared" si="1"/>
        <v>5568184.0800000001</v>
      </c>
      <c r="H326" s="64" t="s">
        <v>767</v>
      </c>
      <c r="I326" s="96">
        <v>19725</v>
      </c>
      <c r="J326" s="64"/>
      <c r="K326" s="65" t="s">
        <v>768</v>
      </c>
      <c r="L326" s="64"/>
      <c r="M326" s="65" t="s">
        <v>411</v>
      </c>
      <c r="N326" s="65" t="s">
        <v>48</v>
      </c>
    </row>
    <row r="327" spans="1:14" ht="60" x14ac:dyDescent="0.25">
      <c r="A327" s="50">
        <v>324</v>
      </c>
      <c r="B327" s="105" t="s">
        <v>732</v>
      </c>
      <c r="C327" s="65" t="s">
        <v>995</v>
      </c>
      <c r="D327" s="64"/>
      <c r="E327" s="64">
        <v>60</v>
      </c>
      <c r="F327" s="110">
        <v>75069</v>
      </c>
      <c r="G327" s="89">
        <f t="shared" si="1"/>
        <v>75069</v>
      </c>
      <c r="H327" s="64"/>
      <c r="I327" s="84">
        <v>26665</v>
      </c>
      <c r="J327" s="64"/>
      <c r="K327" s="64"/>
      <c r="L327" s="64"/>
      <c r="M327" s="65" t="s">
        <v>411</v>
      </c>
      <c r="N327" s="65" t="s">
        <v>48</v>
      </c>
    </row>
    <row r="328" spans="1:14" ht="60" x14ac:dyDescent="0.25">
      <c r="A328" s="50">
        <v>325</v>
      </c>
      <c r="B328" s="105" t="s">
        <v>697</v>
      </c>
      <c r="C328" s="65" t="s">
        <v>995</v>
      </c>
      <c r="D328" s="64"/>
      <c r="E328" s="64"/>
      <c r="F328" s="110">
        <v>95496.72</v>
      </c>
      <c r="G328" s="89">
        <v>47748.6</v>
      </c>
      <c r="H328" s="64"/>
      <c r="I328" s="84">
        <v>40702</v>
      </c>
      <c r="J328" s="64"/>
      <c r="K328" s="64"/>
      <c r="L328" s="64"/>
      <c r="M328" s="65" t="s">
        <v>411</v>
      </c>
      <c r="N328" s="65" t="s">
        <v>48</v>
      </c>
    </row>
    <row r="329" spans="1:14" ht="60" x14ac:dyDescent="0.25">
      <c r="A329" s="50">
        <v>326</v>
      </c>
      <c r="B329" s="105" t="s">
        <v>697</v>
      </c>
      <c r="C329" s="65" t="s">
        <v>995</v>
      </c>
      <c r="D329" s="64"/>
      <c r="E329" s="64"/>
      <c r="F329" s="89">
        <v>95496</v>
      </c>
      <c r="G329" s="89">
        <v>31219.65</v>
      </c>
      <c r="H329" s="64"/>
      <c r="I329" s="96">
        <v>40872</v>
      </c>
      <c r="J329" s="64"/>
      <c r="K329" s="89"/>
      <c r="L329" s="64"/>
      <c r="M329" s="65" t="s">
        <v>411</v>
      </c>
      <c r="N329" s="65" t="s">
        <v>48</v>
      </c>
    </row>
    <row r="330" spans="1:14" ht="164.25" customHeight="1" x14ac:dyDescent="0.25">
      <c r="A330" s="50">
        <v>327</v>
      </c>
      <c r="B330" s="105" t="s">
        <v>769</v>
      </c>
      <c r="C330" s="65" t="s">
        <v>996</v>
      </c>
      <c r="D330" s="65" t="s">
        <v>770</v>
      </c>
      <c r="E330" s="64">
        <v>51.4</v>
      </c>
      <c r="F330" s="110">
        <v>278217</v>
      </c>
      <c r="G330" s="89">
        <f t="shared" si="1"/>
        <v>278217</v>
      </c>
      <c r="H330" s="64"/>
      <c r="I330" s="84">
        <v>28491</v>
      </c>
      <c r="J330" s="64"/>
      <c r="K330" s="65" t="s">
        <v>771</v>
      </c>
      <c r="L330" s="64"/>
      <c r="M330" s="65" t="s">
        <v>1355</v>
      </c>
      <c r="N330" s="65" t="s">
        <v>48</v>
      </c>
    </row>
    <row r="331" spans="1:14" ht="72.75" customHeight="1" x14ac:dyDescent="0.25">
      <c r="A331" s="50">
        <v>328</v>
      </c>
      <c r="B331" s="105" t="s">
        <v>772</v>
      </c>
      <c r="C331" s="65" t="s">
        <v>996</v>
      </c>
      <c r="D331" s="65" t="s">
        <v>773</v>
      </c>
      <c r="E331" s="64">
        <v>507.5</v>
      </c>
      <c r="F331" s="89">
        <v>3119456.83</v>
      </c>
      <c r="G331" s="89">
        <f t="shared" si="1"/>
        <v>3119456.83</v>
      </c>
      <c r="H331" s="94" t="s">
        <v>774</v>
      </c>
      <c r="I331" s="84">
        <v>18994</v>
      </c>
      <c r="J331" s="64"/>
      <c r="K331" s="65" t="s">
        <v>775</v>
      </c>
      <c r="L331" s="64"/>
      <c r="M331" s="65" t="s">
        <v>424</v>
      </c>
      <c r="N331" s="65" t="s">
        <v>48</v>
      </c>
    </row>
    <row r="332" spans="1:14" ht="75.75" customHeight="1" x14ac:dyDescent="0.25">
      <c r="A332" s="50">
        <v>329</v>
      </c>
      <c r="B332" s="105" t="s">
        <v>732</v>
      </c>
      <c r="C332" s="65" t="s">
        <v>996</v>
      </c>
      <c r="D332" s="65" t="s">
        <v>776</v>
      </c>
      <c r="E332" s="64">
        <v>104.7</v>
      </c>
      <c r="F332" s="110">
        <v>444837.69</v>
      </c>
      <c r="G332" s="89">
        <f t="shared" si="1"/>
        <v>444837.69</v>
      </c>
      <c r="H332" s="64" t="s">
        <v>777</v>
      </c>
      <c r="I332" s="84">
        <v>26665</v>
      </c>
      <c r="J332" s="64"/>
      <c r="K332" s="65" t="s">
        <v>778</v>
      </c>
      <c r="L332" s="64"/>
      <c r="M332" s="65" t="s">
        <v>424</v>
      </c>
      <c r="N332" s="65" t="s">
        <v>48</v>
      </c>
    </row>
    <row r="333" spans="1:14" ht="60" x14ac:dyDescent="0.25">
      <c r="A333" s="50">
        <v>330</v>
      </c>
      <c r="B333" s="105" t="s">
        <v>697</v>
      </c>
      <c r="C333" s="65" t="s">
        <v>996</v>
      </c>
      <c r="D333" s="64"/>
      <c r="E333" s="64"/>
      <c r="F333" s="110">
        <v>95496</v>
      </c>
      <c r="G333" s="89">
        <v>42972.93</v>
      </c>
      <c r="H333" s="64"/>
      <c r="I333" s="84">
        <v>40988</v>
      </c>
      <c r="J333" s="64"/>
      <c r="K333" s="64"/>
      <c r="L333" s="64"/>
      <c r="M333" s="65" t="s">
        <v>424</v>
      </c>
      <c r="N333" s="65" t="s">
        <v>48</v>
      </c>
    </row>
    <row r="334" spans="1:14" ht="60" x14ac:dyDescent="0.25">
      <c r="A334" s="50">
        <v>331</v>
      </c>
      <c r="B334" s="105" t="s">
        <v>779</v>
      </c>
      <c r="C334" s="65" t="s">
        <v>996</v>
      </c>
      <c r="D334" s="64"/>
      <c r="E334" s="64"/>
      <c r="F334" s="89">
        <v>95496.72</v>
      </c>
      <c r="G334" s="89">
        <v>46687.519999999997</v>
      </c>
      <c r="H334" s="64"/>
      <c r="I334" s="96">
        <v>40766</v>
      </c>
      <c r="J334" s="64"/>
      <c r="K334" s="89"/>
      <c r="L334" s="64"/>
      <c r="M334" s="65" t="s">
        <v>424</v>
      </c>
      <c r="N334" s="65" t="s">
        <v>48</v>
      </c>
    </row>
    <row r="335" spans="1:14" ht="60" x14ac:dyDescent="0.25">
      <c r="A335" s="50">
        <v>332</v>
      </c>
      <c r="B335" s="105" t="s">
        <v>780</v>
      </c>
      <c r="C335" s="65" t="s">
        <v>996</v>
      </c>
      <c r="D335" s="64"/>
      <c r="E335" s="64">
        <v>3</v>
      </c>
      <c r="F335" s="110">
        <v>64745</v>
      </c>
      <c r="G335" s="89">
        <v>45860.9</v>
      </c>
      <c r="H335" s="64"/>
      <c r="I335" s="84">
        <v>40864</v>
      </c>
      <c r="J335" s="64"/>
      <c r="K335" s="64"/>
      <c r="L335" s="64"/>
      <c r="M335" s="65" t="s">
        <v>424</v>
      </c>
      <c r="N335" s="65" t="s">
        <v>48</v>
      </c>
    </row>
    <row r="336" spans="1:14" ht="78" customHeight="1" x14ac:dyDescent="0.25">
      <c r="A336" s="50">
        <v>333</v>
      </c>
      <c r="B336" s="105" t="s">
        <v>98</v>
      </c>
      <c r="C336" s="65" t="s">
        <v>997</v>
      </c>
      <c r="D336" s="65" t="s">
        <v>781</v>
      </c>
      <c r="E336" s="64">
        <v>553.29999999999995</v>
      </c>
      <c r="F336" s="89">
        <v>131384.43</v>
      </c>
      <c r="G336" s="89">
        <f t="shared" si="1"/>
        <v>131384.43</v>
      </c>
      <c r="H336" s="64" t="s">
        <v>782</v>
      </c>
      <c r="I336" s="96">
        <v>27030</v>
      </c>
      <c r="J336" s="64"/>
      <c r="K336" s="65" t="s">
        <v>783</v>
      </c>
      <c r="L336" s="64"/>
      <c r="M336" s="65" t="s">
        <v>427</v>
      </c>
      <c r="N336" s="65" t="s">
        <v>48</v>
      </c>
    </row>
    <row r="337" spans="1:14" ht="60" x14ac:dyDescent="0.25">
      <c r="A337" s="50">
        <v>334</v>
      </c>
      <c r="B337" s="105" t="s">
        <v>758</v>
      </c>
      <c r="C337" s="65" t="s">
        <v>997</v>
      </c>
      <c r="D337" s="64"/>
      <c r="E337" s="64"/>
      <c r="F337" s="110">
        <v>12153.82</v>
      </c>
      <c r="G337" s="89">
        <f t="shared" si="1"/>
        <v>12153.82</v>
      </c>
      <c r="H337" s="64"/>
      <c r="I337" s="84">
        <v>40986</v>
      </c>
      <c r="J337" s="64"/>
      <c r="K337" s="64"/>
      <c r="L337" s="64"/>
      <c r="M337" s="65" t="s">
        <v>427</v>
      </c>
      <c r="N337" s="65" t="s">
        <v>48</v>
      </c>
    </row>
    <row r="338" spans="1:14" ht="60" x14ac:dyDescent="0.25">
      <c r="A338" s="50">
        <v>335</v>
      </c>
      <c r="B338" s="105" t="s">
        <v>763</v>
      </c>
      <c r="C338" s="65" t="s">
        <v>997</v>
      </c>
      <c r="D338" s="64"/>
      <c r="E338" s="64"/>
      <c r="F338" s="110">
        <v>95496.72</v>
      </c>
      <c r="G338" s="89">
        <v>46156.98</v>
      </c>
      <c r="H338" s="64"/>
      <c r="I338" s="84">
        <v>40814</v>
      </c>
      <c r="J338" s="64"/>
      <c r="K338" s="64"/>
      <c r="L338" s="64"/>
      <c r="M338" s="65" t="s">
        <v>427</v>
      </c>
      <c r="N338" s="65" t="s">
        <v>48</v>
      </c>
    </row>
    <row r="339" spans="1:14" ht="60" x14ac:dyDescent="0.25">
      <c r="A339" s="50">
        <v>336</v>
      </c>
      <c r="B339" s="105" t="s">
        <v>784</v>
      </c>
      <c r="C339" s="65" t="s">
        <v>997</v>
      </c>
      <c r="D339" s="64"/>
      <c r="E339" s="64"/>
      <c r="F339" s="89">
        <v>95496</v>
      </c>
      <c r="G339" s="89">
        <v>43503.46</v>
      </c>
      <c r="H339" s="64"/>
      <c r="I339" s="96">
        <v>40941</v>
      </c>
      <c r="J339" s="64"/>
      <c r="K339" s="89"/>
      <c r="L339" s="64"/>
      <c r="M339" s="65" t="s">
        <v>427</v>
      </c>
      <c r="N339" s="65" t="s">
        <v>48</v>
      </c>
    </row>
    <row r="340" spans="1:14" ht="60" x14ac:dyDescent="0.25">
      <c r="A340" s="50">
        <v>337</v>
      </c>
      <c r="B340" s="105" t="s">
        <v>785</v>
      </c>
      <c r="C340" s="65" t="s">
        <v>997</v>
      </c>
      <c r="D340" s="65"/>
      <c r="E340" s="65"/>
      <c r="F340" s="110">
        <v>63664</v>
      </c>
      <c r="G340" s="89">
        <v>28295.200000000001</v>
      </c>
      <c r="H340" s="64"/>
      <c r="I340" s="84">
        <v>41001</v>
      </c>
      <c r="J340" s="64"/>
      <c r="K340" s="64"/>
      <c r="L340" s="64"/>
      <c r="M340" s="65" t="s">
        <v>427</v>
      </c>
      <c r="N340" s="65" t="s">
        <v>48</v>
      </c>
    </row>
    <row r="341" spans="1:14" ht="60" x14ac:dyDescent="0.25">
      <c r="A341" s="50">
        <v>338</v>
      </c>
      <c r="B341" s="105" t="s">
        <v>786</v>
      </c>
      <c r="C341" s="65" t="s">
        <v>997</v>
      </c>
      <c r="D341" s="65"/>
      <c r="E341" s="65"/>
      <c r="F341" s="110">
        <v>95496</v>
      </c>
      <c r="G341" s="89">
        <v>45095.05</v>
      </c>
      <c r="H341" s="64"/>
      <c r="I341" s="84">
        <v>40868</v>
      </c>
      <c r="J341" s="64"/>
      <c r="K341" s="64"/>
      <c r="L341" s="64"/>
      <c r="M341" s="65" t="s">
        <v>427</v>
      </c>
      <c r="N341" s="65" t="s">
        <v>48</v>
      </c>
    </row>
    <row r="342" spans="1:14" ht="60" x14ac:dyDescent="0.25">
      <c r="A342" s="50">
        <v>339</v>
      </c>
      <c r="B342" s="105" t="s">
        <v>787</v>
      </c>
      <c r="C342" s="65" t="s">
        <v>997</v>
      </c>
      <c r="D342" s="65"/>
      <c r="E342" s="65"/>
      <c r="F342" s="89">
        <v>54880</v>
      </c>
      <c r="G342" s="89">
        <f t="shared" si="1"/>
        <v>54880</v>
      </c>
      <c r="H342" s="64"/>
      <c r="I342" s="96">
        <v>40833</v>
      </c>
      <c r="J342" s="64"/>
      <c r="K342" s="89"/>
      <c r="L342" s="64"/>
      <c r="M342" s="65" t="s">
        <v>427</v>
      </c>
      <c r="N342" s="65" t="s">
        <v>48</v>
      </c>
    </row>
    <row r="343" spans="1:14" ht="60" x14ac:dyDescent="0.25">
      <c r="A343" s="50">
        <v>340</v>
      </c>
      <c r="B343" s="105" t="s">
        <v>765</v>
      </c>
      <c r="C343" s="65" t="s">
        <v>997</v>
      </c>
      <c r="D343" s="65"/>
      <c r="E343" s="65"/>
      <c r="F343" s="110">
        <v>16021.42</v>
      </c>
      <c r="G343" s="89">
        <f t="shared" si="1"/>
        <v>16021.42</v>
      </c>
      <c r="H343" s="64"/>
      <c r="I343" s="84">
        <v>41001</v>
      </c>
      <c r="J343" s="64"/>
      <c r="K343" s="64"/>
      <c r="L343" s="64"/>
      <c r="M343" s="65" t="s">
        <v>427</v>
      </c>
      <c r="N343" s="65" t="s">
        <v>48</v>
      </c>
    </row>
    <row r="344" spans="1:14" ht="60" x14ac:dyDescent="0.25">
      <c r="A344" s="50">
        <v>341</v>
      </c>
      <c r="B344" s="105" t="s">
        <v>161</v>
      </c>
      <c r="C344" s="65" t="s">
        <v>998</v>
      </c>
      <c r="D344" s="65"/>
      <c r="E344" s="65"/>
      <c r="F344" s="89">
        <v>324681.12</v>
      </c>
      <c r="G344" s="89">
        <v>168028.72</v>
      </c>
      <c r="H344" s="64"/>
      <c r="I344" s="96">
        <v>34801</v>
      </c>
      <c r="J344" s="64"/>
      <c r="K344" s="89"/>
      <c r="L344" s="64"/>
      <c r="M344" s="65" t="s">
        <v>414</v>
      </c>
      <c r="N344" s="65" t="s">
        <v>48</v>
      </c>
    </row>
    <row r="345" spans="1:14" ht="60" x14ac:dyDescent="0.25">
      <c r="A345" s="50">
        <v>342</v>
      </c>
      <c r="B345" s="105" t="s">
        <v>625</v>
      </c>
      <c r="C345" s="65" t="s">
        <v>998</v>
      </c>
      <c r="D345" s="65"/>
      <c r="E345" s="65"/>
      <c r="F345" s="110">
        <v>735404.31</v>
      </c>
      <c r="G345" s="89">
        <v>652691.66</v>
      </c>
      <c r="H345" s="64"/>
      <c r="I345" s="84">
        <v>26163</v>
      </c>
      <c r="J345" s="64"/>
      <c r="K345" s="64"/>
      <c r="L345" s="64"/>
      <c r="M345" s="65" t="s">
        <v>414</v>
      </c>
      <c r="N345" s="65" t="s">
        <v>48</v>
      </c>
    </row>
    <row r="346" spans="1:14" ht="77.25" customHeight="1" x14ac:dyDescent="0.25">
      <c r="A346" s="50">
        <v>343</v>
      </c>
      <c r="B346" s="105" t="s">
        <v>98</v>
      </c>
      <c r="C346" s="65" t="s">
        <v>998</v>
      </c>
      <c r="D346" s="65" t="s">
        <v>788</v>
      </c>
      <c r="E346" s="65">
        <v>1921.8</v>
      </c>
      <c r="F346" s="110">
        <f>8709050.78+81584</f>
        <v>8790634.7799999993</v>
      </c>
      <c r="G346" s="89">
        <f t="shared" si="1"/>
        <v>8790634.7799999993</v>
      </c>
      <c r="H346" s="94" t="s">
        <v>789</v>
      </c>
      <c r="I346" s="84">
        <v>18493</v>
      </c>
      <c r="J346" s="64"/>
      <c r="K346" s="65" t="s">
        <v>790</v>
      </c>
      <c r="L346" s="64"/>
      <c r="M346" s="65" t="s">
        <v>414</v>
      </c>
      <c r="N346" s="65" t="s">
        <v>48</v>
      </c>
    </row>
    <row r="347" spans="1:14" ht="60" x14ac:dyDescent="0.25">
      <c r="A347" s="50">
        <v>344</v>
      </c>
      <c r="B347" s="105" t="s">
        <v>139</v>
      </c>
      <c r="C347" s="65" t="s">
        <v>998</v>
      </c>
      <c r="D347" s="64"/>
      <c r="E347" s="64"/>
      <c r="F347" s="89">
        <v>99804.15</v>
      </c>
      <c r="G347" s="89">
        <v>89024.76</v>
      </c>
      <c r="H347" s="64"/>
      <c r="I347" s="96">
        <v>26097</v>
      </c>
      <c r="J347" s="64"/>
      <c r="K347" s="89"/>
      <c r="L347" s="64"/>
      <c r="M347" s="65" t="s">
        <v>414</v>
      </c>
      <c r="N347" s="65" t="s">
        <v>48</v>
      </c>
    </row>
    <row r="348" spans="1:14" ht="60" x14ac:dyDescent="0.25">
      <c r="A348" s="50">
        <v>345</v>
      </c>
      <c r="B348" s="105" t="s">
        <v>791</v>
      </c>
      <c r="C348" s="65" t="s">
        <v>998</v>
      </c>
      <c r="D348" s="64"/>
      <c r="E348" s="64"/>
      <c r="F348" s="110">
        <v>6802.38</v>
      </c>
      <c r="G348" s="89">
        <f t="shared" si="1"/>
        <v>6802.38</v>
      </c>
      <c r="H348" s="64"/>
      <c r="I348" s="84">
        <v>34732</v>
      </c>
      <c r="J348" s="64"/>
      <c r="K348" s="64"/>
      <c r="L348" s="64"/>
      <c r="M348" s="65" t="s">
        <v>414</v>
      </c>
      <c r="N348" s="65" t="s">
        <v>48</v>
      </c>
    </row>
    <row r="349" spans="1:14" ht="60" x14ac:dyDescent="0.25">
      <c r="A349" s="50">
        <v>346</v>
      </c>
      <c r="B349" s="105" t="s">
        <v>792</v>
      </c>
      <c r="C349" s="65" t="s">
        <v>999</v>
      </c>
      <c r="D349" s="64"/>
      <c r="E349" s="64"/>
      <c r="F349" s="89">
        <v>235065.15</v>
      </c>
      <c r="G349" s="89">
        <f>F349</f>
        <v>235065.15</v>
      </c>
      <c r="H349" s="64"/>
      <c r="I349" s="96">
        <v>22647</v>
      </c>
      <c r="J349" s="64"/>
      <c r="K349" s="89"/>
      <c r="L349" s="64"/>
      <c r="M349" s="65" t="s">
        <v>429</v>
      </c>
      <c r="N349" s="65" t="s">
        <v>48</v>
      </c>
    </row>
    <row r="350" spans="1:14" ht="75" customHeight="1" x14ac:dyDescent="0.25">
      <c r="A350" s="50">
        <v>347</v>
      </c>
      <c r="B350" s="105" t="s">
        <v>98</v>
      </c>
      <c r="C350" s="65" t="s">
        <v>1000</v>
      </c>
      <c r="D350" s="65" t="s">
        <v>793</v>
      </c>
      <c r="E350" s="64">
        <v>625.1</v>
      </c>
      <c r="F350" s="110">
        <v>2568484.5</v>
      </c>
      <c r="G350" s="89">
        <v>2568484.5</v>
      </c>
      <c r="H350" s="94" t="s">
        <v>794</v>
      </c>
      <c r="I350" s="84">
        <v>28491</v>
      </c>
      <c r="J350" s="64"/>
      <c r="K350" s="65" t="s">
        <v>795</v>
      </c>
      <c r="L350" s="64"/>
      <c r="M350" s="65" t="s">
        <v>429</v>
      </c>
      <c r="N350" s="65" t="s">
        <v>48</v>
      </c>
    </row>
    <row r="351" spans="1:14" ht="75" x14ac:dyDescent="0.25">
      <c r="A351" s="50">
        <v>348</v>
      </c>
      <c r="B351" s="105" t="s">
        <v>796</v>
      </c>
      <c r="C351" s="65" t="s">
        <v>1000</v>
      </c>
      <c r="D351" s="65" t="s">
        <v>797</v>
      </c>
      <c r="E351" s="64">
        <v>64.5</v>
      </c>
      <c r="F351" s="110">
        <v>173542.77</v>
      </c>
      <c r="G351" s="89">
        <f t="shared" si="1"/>
        <v>173542.77</v>
      </c>
      <c r="H351" s="64" t="s">
        <v>798</v>
      </c>
      <c r="I351" s="84">
        <v>22647</v>
      </c>
      <c r="J351" s="64"/>
      <c r="K351" s="65" t="s">
        <v>799</v>
      </c>
      <c r="L351" s="64"/>
      <c r="M351" s="65" t="s">
        <v>429</v>
      </c>
      <c r="N351" s="65" t="s">
        <v>48</v>
      </c>
    </row>
    <row r="352" spans="1:14" ht="60" x14ac:dyDescent="0.25">
      <c r="A352" s="50">
        <v>349</v>
      </c>
      <c r="B352" s="105" t="s">
        <v>800</v>
      </c>
      <c r="C352" s="65" t="s">
        <v>999</v>
      </c>
      <c r="D352" s="65"/>
      <c r="E352" s="65"/>
      <c r="F352" s="89">
        <v>28143.18</v>
      </c>
      <c r="G352" s="89">
        <f t="shared" si="1"/>
        <v>28143.18</v>
      </c>
      <c r="H352" s="64"/>
      <c r="I352" s="96">
        <v>23377</v>
      </c>
      <c r="J352" s="64"/>
      <c r="K352" s="89"/>
      <c r="L352" s="64"/>
      <c r="M352" s="65" t="s">
        <v>429</v>
      </c>
      <c r="N352" s="65" t="s">
        <v>48</v>
      </c>
    </row>
    <row r="353" spans="1:14" ht="60" x14ac:dyDescent="0.25">
      <c r="A353" s="50">
        <v>350</v>
      </c>
      <c r="B353" s="105" t="s">
        <v>801</v>
      </c>
      <c r="C353" s="65" t="s">
        <v>999</v>
      </c>
      <c r="D353" s="65"/>
      <c r="E353" s="65"/>
      <c r="F353" s="110">
        <v>35157.599999999999</v>
      </c>
      <c r="G353" s="89">
        <f t="shared" si="1"/>
        <v>35157.599999999999</v>
      </c>
      <c r="H353" s="64"/>
      <c r="I353" s="84">
        <v>23377</v>
      </c>
      <c r="J353" s="64"/>
      <c r="K353" s="64"/>
      <c r="L353" s="64"/>
      <c r="M353" s="65" t="s">
        <v>429</v>
      </c>
      <c r="N353" s="65" t="s">
        <v>48</v>
      </c>
    </row>
    <row r="354" spans="1:14" ht="77.25" customHeight="1" x14ac:dyDescent="0.25">
      <c r="A354" s="50">
        <v>351</v>
      </c>
      <c r="B354" s="105" t="s">
        <v>802</v>
      </c>
      <c r="C354" s="65" t="s">
        <v>1001</v>
      </c>
      <c r="D354" s="65" t="s">
        <v>803</v>
      </c>
      <c r="E354" s="65">
        <v>263.2</v>
      </c>
      <c r="F354" s="89">
        <v>454863.42</v>
      </c>
      <c r="G354" s="89">
        <f t="shared" si="1"/>
        <v>454863.42</v>
      </c>
      <c r="H354" s="64" t="s">
        <v>804</v>
      </c>
      <c r="I354" s="96">
        <v>31413</v>
      </c>
      <c r="J354" s="64"/>
      <c r="K354" s="65" t="s">
        <v>805</v>
      </c>
      <c r="L354" s="64"/>
      <c r="M354" s="65" t="s">
        <v>416</v>
      </c>
      <c r="N354" s="65" t="s">
        <v>48</v>
      </c>
    </row>
    <row r="355" spans="1:14" ht="74.25" customHeight="1" x14ac:dyDescent="0.25">
      <c r="A355" s="50">
        <v>352</v>
      </c>
      <c r="B355" s="105" t="s">
        <v>613</v>
      </c>
      <c r="C355" s="65" t="s">
        <v>1001</v>
      </c>
      <c r="D355" s="65" t="s">
        <v>806</v>
      </c>
      <c r="E355" s="65">
        <v>4879</v>
      </c>
      <c r="F355" s="110">
        <v>34972320.539999999</v>
      </c>
      <c r="G355" s="89">
        <f t="shared" si="1"/>
        <v>34972320.539999999</v>
      </c>
      <c r="H355" s="64" t="s">
        <v>807</v>
      </c>
      <c r="I355" s="84">
        <v>31778</v>
      </c>
      <c r="J355" s="64"/>
      <c r="K355" s="65" t="s">
        <v>808</v>
      </c>
      <c r="L355" s="64"/>
      <c r="M355" s="65" t="s">
        <v>416</v>
      </c>
      <c r="N355" s="65" t="s">
        <v>48</v>
      </c>
    </row>
    <row r="356" spans="1:14" ht="60" x14ac:dyDescent="0.25">
      <c r="A356" s="50">
        <v>353</v>
      </c>
      <c r="B356" s="105" t="s">
        <v>791</v>
      </c>
      <c r="C356" s="65" t="s">
        <v>1002</v>
      </c>
      <c r="D356" s="65"/>
      <c r="E356" s="65"/>
      <c r="F356" s="89">
        <v>52686</v>
      </c>
      <c r="G356" s="89">
        <v>6585.6</v>
      </c>
      <c r="H356" s="64"/>
      <c r="I356" s="96">
        <v>41667</v>
      </c>
      <c r="J356" s="64"/>
      <c r="K356" s="89"/>
      <c r="L356" s="64"/>
      <c r="M356" s="65" t="s">
        <v>403</v>
      </c>
      <c r="N356" s="65" t="s">
        <v>48</v>
      </c>
    </row>
    <row r="357" spans="1:14" ht="75.75" customHeight="1" x14ac:dyDescent="0.25">
      <c r="A357" s="50">
        <v>354</v>
      </c>
      <c r="B357" s="105" t="s">
        <v>98</v>
      </c>
      <c r="C357" s="65" t="s">
        <v>1002</v>
      </c>
      <c r="D357" s="65" t="s">
        <v>809</v>
      </c>
      <c r="E357" s="65">
        <v>1233.9000000000001</v>
      </c>
      <c r="F357" s="110">
        <f>4964860.17+460000</f>
        <v>5424860.1699999999</v>
      </c>
      <c r="G357" s="89">
        <f t="shared" si="1"/>
        <v>5424860.1699999999</v>
      </c>
      <c r="H357" s="64" t="s">
        <v>810</v>
      </c>
      <c r="I357" s="84">
        <v>24473</v>
      </c>
      <c r="J357" s="64"/>
      <c r="K357" s="65" t="s">
        <v>811</v>
      </c>
      <c r="L357" s="64"/>
      <c r="M357" s="65" t="s">
        <v>812</v>
      </c>
      <c r="N357" s="65" t="s">
        <v>48</v>
      </c>
    </row>
    <row r="358" spans="1:14" ht="60" x14ac:dyDescent="0.25">
      <c r="A358" s="50">
        <v>355</v>
      </c>
      <c r="B358" s="105" t="s">
        <v>813</v>
      </c>
      <c r="C358" s="65" t="s">
        <v>1002</v>
      </c>
      <c r="D358" s="98" t="s">
        <v>814</v>
      </c>
      <c r="E358" s="65">
        <v>167.7</v>
      </c>
      <c r="F358" s="110">
        <v>442749.78</v>
      </c>
      <c r="G358" s="89">
        <f t="shared" si="1"/>
        <v>442749.78</v>
      </c>
      <c r="H358" s="94" t="s">
        <v>815</v>
      </c>
      <c r="I358" s="84">
        <v>24480</v>
      </c>
      <c r="J358" s="64"/>
      <c r="K358" s="64" t="s">
        <v>1746</v>
      </c>
      <c r="L358" s="64"/>
      <c r="M358" s="65" t="s">
        <v>812</v>
      </c>
      <c r="N358" s="65" t="s">
        <v>48</v>
      </c>
    </row>
    <row r="359" spans="1:14" ht="60" x14ac:dyDescent="0.25">
      <c r="A359" s="50">
        <v>356</v>
      </c>
      <c r="B359" s="105" t="s">
        <v>744</v>
      </c>
      <c r="C359" s="65" t="s">
        <v>1002</v>
      </c>
      <c r="D359" s="65"/>
      <c r="E359" s="65"/>
      <c r="F359" s="89">
        <v>5258.25</v>
      </c>
      <c r="G359" s="89">
        <f t="shared" si="1"/>
        <v>5258.25</v>
      </c>
      <c r="H359" s="64"/>
      <c r="I359" s="96">
        <v>25569</v>
      </c>
      <c r="J359" s="64"/>
      <c r="K359" s="89"/>
      <c r="L359" s="64"/>
      <c r="M359" s="65" t="s">
        <v>812</v>
      </c>
      <c r="N359" s="65" t="s">
        <v>48</v>
      </c>
    </row>
    <row r="360" spans="1:14" ht="153" customHeight="1" x14ac:dyDescent="0.25">
      <c r="A360" s="50">
        <v>357</v>
      </c>
      <c r="B360" s="105" t="s">
        <v>98</v>
      </c>
      <c r="C360" s="65" t="s">
        <v>1003</v>
      </c>
      <c r="D360" s="65" t="s">
        <v>816</v>
      </c>
      <c r="E360" s="65">
        <v>2648.4</v>
      </c>
      <c r="F360" s="110">
        <v>23934834.09</v>
      </c>
      <c r="G360" s="89">
        <v>5144867.4000000004</v>
      </c>
      <c r="H360" s="64" t="s">
        <v>817</v>
      </c>
      <c r="I360" s="84">
        <v>31413</v>
      </c>
      <c r="J360" s="64"/>
      <c r="K360" s="65" t="s">
        <v>818</v>
      </c>
      <c r="L360" s="64"/>
      <c r="M360" s="65" t="s">
        <v>1366</v>
      </c>
      <c r="N360" s="65" t="s">
        <v>48</v>
      </c>
    </row>
    <row r="361" spans="1:14" ht="150" x14ac:dyDescent="0.25">
      <c r="A361" s="50">
        <v>358</v>
      </c>
      <c r="B361" s="105" t="s">
        <v>159</v>
      </c>
      <c r="C361" s="65" t="s">
        <v>1003</v>
      </c>
      <c r="D361" s="65" t="s">
        <v>820</v>
      </c>
      <c r="E361" s="64">
        <v>35.4</v>
      </c>
      <c r="F361" s="89">
        <v>838324.08</v>
      </c>
      <c r="G361" s="89">
        <v>0</v>
      </c>
      <c r="H361" s="64" t="s">
        <v>821</v>
      </c>
      <c r="I361" s="96">
        <v>31048</v>
      </c>
      <c r="J361" s="64"/>
      <c r="K361" s="89" t="s">
        <v>1745</v>
      </c>
      <c r="L361" s="64"/>
      <c r="M361" s="65" t="s">
        <v>1366</v>
      </c>
      <c r="N361" s="65" t="s">
        <v>48</v>
      </c>
    </row>
    <row r="362" spans="1:14" ht="60" x14ac:dyDescent="0.25">
      <c r="A362" s="50">
        <v>359</v>
      </c>
      <c r="B362" s="105" t="s">
        <v>649</v>
      </c>
      <c r="C362" s="65" t="s">
        <v>1003</v>
      </c>
      <c r="D362" s="64"/>
      <c r="E362" s="64"/>
      <c r="F362" s="110">
        <v>8063727.2999999998</v>
      </c>
      <c r="G362" s="89">
        <v>7983148.0099999998</v>
      </c>
      <c r="H362" s="64"/>
      <c r="I362" s="84">
        <v>42124</v>
      </c>
      <c r="J362" s="64"/>
      <c r="K362" s="64"/>
      <c r="L362" s="64"/>
      <c r="M362" s="65" t="s">
        <v>819</v>
      </c>
      <c r="N362" s="65" t="s">
        <v>48</v>
      </c>
    </row>
    <row r="363" spans="1:14" ht="78" customHeight="1" x14ac:dyDescent="0.25">
      <c r="A363" s="50">
        <v>360</v>
      </c>
      <c r="B363" s="93" t="s">
        <v>822</v>
      </c>
      <c r="C363" s="65" t="s">
        <v>998</v>
      </c>
      <c r="D363" s="65" t="s">
        <v>823</v>
      </c>
      <c r="E363" s="65">
        <v>574.5</v>
      </c>
      <c r="F363" s="64">
        <v>3258051.03</v>
      </c>
      <c r="G363" s="64">
        <f>F363</f>
        <v>3258051.03</v>
      </c>
      <c r="H363" s="94" t="s">
        <v>824</v>
      </c>
      <c r="I363" s="84">
        <v>25184</v>
      </c>
      <c r="J363" s="64"/>
      <c r="K363" s="65" t="s">
        <v>825</v>
      </c>
      <c r="L363" s="64"/>
      <c r="M363" s="65" t="s">
        <v>826</v>
      </c>
      <c r="N363" s="65" t="s">
        <v>48</v>
      </c>
    </row>
    <row r="364" spans="1:14" ht="60" x14ac:dyDescent="0.25">
      <c r="A364" s="50">
        <v>361</v>
      </c>
      <c r="B364" s="108" t="s">
        <v>827</v>
      </c>
      <c r="C364" s="65" t="s">
        <v>1004</v>
      </c>
      <c r="D364" s="65"/>
      <c r="E364" s="65"/>
      <c r="F364" s="110">
        <v>16408</v>
      </c>
      <c r="G364" s="110">
        <f t="shared" ref="G364:G378" si="2">F364</f>
        <v>16408</v>
      </c>
      <c r="H364" s="64"/>
      <c r="I364" s="84">
        <v>41318</v>
      </c>
      <c r="J364" s="64"/>
      <c r="K364" s="64"/>
      <c r="L364" s="64"/>
      <c r="M364" s="65" t="s">
        <v>828</v>
      </c>
      <c r="N364" s="65" t="s">
        <v>48</v>
      </c>
    </row>
    <row r="365" spans="1:14" ht="60" x14ac:dyDescent="0.25">
      <c r="A365" s="50">
        <v>362</v>
      </c>
      <c r="B365" s="108" t="s">
        <v>829</v>
      </c>
      <c r="C365" s="65" t="s">
        <v>1005</v>
      </c>
      <c r="D365" s="65"/>
      <c r="E365" s="65"/>
      <c r="F365" s="110">
        <v>172838</v>
      </c>
      <c r="G365" s="110">
        <v>101936.58</v>
      </c>
      <c r="H365" s="64"/>
      <c r="I365" s="84">
        <v>41330</v>
      </c>
      <c r="J365" s="64"/>
      <c r="K365" s="64"/>
      <c r="L365" s="64"/>
      <c r="M365" s="65" t="s">
        <v>828</v>
      </c>
      <c r="N365" s="65" t="s">
        <v>48</v>
      </c>
    </row>
    <row r="366" spans="1:14" ht="73.5" customHeight="1" x14ac:dyDescent="0.25">
      <c r="A366" s="50">
        <v>363</v>
      </c>
      <c r="B366" s="108" t="s">
        <v>830</v>
      </c>
      <c r="C366" s="65" t="s">
        <v>1005</v>
      </c>
      <c r="D366" s="65" t="s">
        <v>831</v>
      </c>
      <c r="E366" s="65">
        <v>1067.3</v>
      </c>
      <c r="F366" s="110">
        <v>12610609.380000001</v>
      </c>
      <c r="G366" s="110">
        <f t="shared" si="2"/>
        <v>12610609.380000001</v>
      </c>
      <c r="H366" s="94" t="s">
        <v>832</v>
      </c>
      <c r="I366" s="84">
        <v>29515</v>
      </c>
      <c r="J366" s="64"/>
      <c r="K366" s="65" t="s">
        <v>833</v>
      </c>
      <c r="L366" s="64"/>
      <c r="M366" s="65" t="s">
        <v>828</v>
      </c>
      <c r="N366" s="65" t="s">
        <v>48</v>
      </c>
    </row>
    <row r="367" spans="1:14" ht="60" x14ac:dyDescent="0.25">
      <c r="A367" s="50">
        <v>364</v>
      </c>
      <c r="B367" s="108" t="s">
        <v>834</v>
      </c>
      <c r="C367" s="65" t="s">
        <v>1006</v>
      </c>
      <c r="D367" s="65"/>
      <c r="E367" s="65"/>
      <c r="F367" s="110">
        <v>523729.01</v>
      </c>
      <c r="G367" s="110">
        <v>87288</v>
      </c>
      <c r="H367" s="64"/>
      <c r="I367" s="84">
        <v>41579</v>
      </c>
      <c r="J367" s="64"/>
      <c r="K367" s="64"/>
      <c r="L367" s="64"/>
      <c r="M367" s="65" t="s">
        <v>835</v>
      </c>
      <c r="N367" s="65" t="s">
        <v>48</v>
      </c>
    </row>
    <row r="368" spans="1:14" ht="60" x14ac:dyDescent="0.25">
      <c r="A368" s="50">
        <v>365</v>
      </c>
      <c r="B368" s="108" t="s">
        <v>836</v>
      </c>
      <c r="C368" s="65" t="s">
        <v>1006</v>
      </c>
      <c r="D368" s="65"/>
      <c r="E368" s="65"/>
      <c r="F368" s="110">
        <v>158251.59</v>
      </c>
      <c r="G368" s="110">
        <v>26375.4</v>
      </c>
      <c r="H368" s="64"/>
      <c r="I368" s="84">
        <v>41579</v>
      </c>
      <c r="J368" s="64"/>
      <c r="K368" s="64"/>
      <c r="L368" s="64"/>
      <c r="M368" s="65" t="s">
        <v>835</v>
      </c>
      <c r="N368" s="65" t="s">
        <v>48</v>
      </c>
    </row>
    <row r="369" spans="1:14" ht="60" x14ac:dyDescent="0.25">
      <c r="A369" s="50">
        <v>366</v>
      </c>
      <c r="B369" s="108" t="s">
        <v>837</v>
      </c>
      <c r="C369" s="65" t="s">
        <v>1006</v>
      </c>
      <c r="D369" s="65"/>
      <c r="E369" s="65"/>
      <c r="F369" s="110">
        <v>50915.24</v>
      </c>
      <c r="G369" s="110">
        <v>16971.599999999999</v>
      </c>
      <c r="H369" s="64"/>
      <c r="I369" s="84">
        <v>41579</v>
      </c>
      <c r="J369" s="64"/>
      <c r="K369" s="64"/>
      <c r="L369" s="64"/>
      <c r="M369" s="65" t="s">
        <v>835</v>
      </c>
      <c r="N369" s="65" t="s">
        <v>48</v>
      </c>
    </row>
    <row r="370" spans="1:14" ht="78" customHeight="1" x14ac:dyDescent="0.25">
      <c r="A370" s="50">
        <v>367</v>
      </c>
      <c r="B370" s="108" t="s">
        <v>838</v>
      </c>
      <c r="C370" s="65" t="s">
        <v>1006</v>
      </c>
      <c r="D370" s="65" t="s">
        <v>839</v>
      </c>
      <c r="E370" s="65">
        <v>540.5</v>
      </c>
      <c r="F370" s="110">
        <v>4227949.4400000004</v>
      </c>
      <c r="G370" s="110">
        <v>4227949.4400000004</v>
      </c>
      <c r="H370" s="94" t="s">
        <v>840</v>
      </c>
      <c r="I370" s="84">
        <v>25842</v>
      </c>
      <c r="J370" s="64"/>
      <c r="K370" s="65" t="s">
        <v>841</v>
      </c>
      <c r="L370" s="64"/>
      <c r="M370" s="65" t="s">
        <v>835</v>
      </c>
      <c r="N370" s="65" t="s">
        <v>48</v>
      </c>
    </row>
    <row r="371" spans="1:14" ht="77.25" customHeight="1" x14ac:dyDescent="0.25">
      <c r="A371" s="50">
        <v>368</v>
      </c>
      <c r="B371" s="108" t="s">
        <v>842</v>
      </c>
      <c r="C371" s="65" t="s">
        <v>1007</v>
      </c>
      <c r="D371" s="65" t="s">
        <v>843</v>
      </c>
      <c r="E371" s="64">
        <v>515.1</v>
      </c>
      <c r="F371" s="110">
        <v>1074092.04</v>
      </c>
      <c r="G371" s="110">
        <v>1052423.42</v>
      </c>
      <c r="H371" s="64"/>
      <c r="I371" s="84">
        <v>32782</v>
      </c>
      <c r="J371" s="64"/>
      <c r="K371" s="65" t="s">
        <v>844</v>
      </c>
      <c r="L371" s="64"/>
      <c r="M371" s="65" t="s">
        <v>845</v>
      </c>
      <c r="N371" s="65" t="s">
        <v>48</v>
      </c>
    </row>
    <row r="372" spans="1:14" ht="73.5" customHeight="1" x14ac:dyDescent="0.25">
      <c r="A372" s="50">
        <v>369</v>
      </c>
      <c r="B372" s="108" t="s">
        <v>846</v>
      </c>
      <c r="C372" s="65" t="s">
        <v>1007</v>
      </c>
      <c r="D372" s="65" t="s">
        <v>847</v>
      </c>
      <c r="E372" s="64">
        <v>59.8</v>
      </c>
      <c r="F372" s="110">
        <v>78282.09</v>
      </c>
      <c r="G372" s="110">
        <v>76247.009999999995</v>
      </c>
      <c r="H372" s="94" t="s">
        <v>848</v>
      </c>
      <c r="I372" s="84">
        <v>32782</v>
      </c>
      <c r="J372" s="64"/>
      <c r="K372" s="65" t="s">
        <v>849</v>
      </c>
      <c r="L372" s="64"/>
      <c r="M372" s="65" t="s">
        <v>845</v>
      </c>
      <c r="N372" s="65" t="s">
        <v>48</v>
      </c>
    </row>
    <row r="373" spans="1:14" ht="75.75" customHeight="1" x14ac:dyDescent="0.25">
      <c r="A373" s="50">
        <v>370</v>
      </c>
      <c r="B373" s="108" t="s">
        <v>850</v>
      </c>
      <c r="C373" s="65" t="s">
        <v>1007</v>
      </c>
      <c r="D373" s="65" t="s">
        <v>851</v>
      </c>
      <c r="E373" s="64">
        <v>41.2</v>
      </c>
      <c r="F373" s="110">
        <v>78.66</v>
      </c>
      <c r="G373" s="110">
        <f t="shared" si="2"/>
        <v>78.66</v>
      </c>
      <c r="H373" s="64" t="s">
        <v>852</v>
      </c>
      <c r="I373" s="84">
        <v>25569</v>
      </c>
      <c r="J373" s="64"/>
      <c r="K373" s="65" t="s">
        <v>853</v>
      </c>
      <c r="L373" s="64"/>
      <c r="M373" s="65" t="s">
        <v>845</v>
      </c>
      <c r="N373" s="65" t="s">
        <v>48</v>
      </c>
    </row>
    <row r="374" spans="1:14" ht="79.5" customHeight="1" x14ac:dyDescent="0.25">
      <c r="A374" s="50">
        <v>371</v>
      </c>
      <c r="B374" s="51" t="s">
        <v>854</v>
      </c>
      <c r="C374" s="65" t="s">
        <v>1008</v>
      </c>
      <c r="D374" s="65" t="s">
        <v>855</v>
      </c>
      <c r="E374" s="65">
        <v>1412.9</v>
      </c>
      <c r="F374" s="110">
        <v>4414456.5199999996</v>
      </c>
      <c r="G374" s="110">
        <v>4675509.1399999997</v>
      </c>
      <c r="H374" s="64" t="s">
        <v>856</v>
      </c>
      <c r="I374" s="84">
        <v>35921</v>
      </c>
      <c r="J374" s="64"/>
      <c r="K374" s="65" t="s">
        <v>857</v>
      </c>
      <c r="L374" s="64"/>
      <c r="M374" s="65" t="s">
        <v>858</v>
      </c>
      <c r="N374" s="65" t="s">
        <v>48</v>
      </c>
    </row>
    <row r="375" spans="1:14" ht="60" x14ac:dyDescent="0.25">
      <c r="A375" s="50">
        <v>372</v>
      </c>
      <c r="B375" s="108" t="s">
        <v>859</v>
      </c>
      <c r="C375" s="65" t="s">
        <v>994</v>
      </c>
      <c r="D375" s="65" t="s">
        <v>860</v>
      </c>
      <c r="E375" s="65">
        <v>315.7</v>
      </c>
      <c r="F375" s="110">
        <v>533703</v>
      </c>
      <c r="G375" s="110">
        <f t="shared" si="2"/>
        <v>533703</v>
      </c>
      <c r="H375" s="94" t="s">
        <v>861</v>
      </c>
      <c r="I375" s="84">
        <v>42240</v>
      </c>
      <c r="J375" s="64"/>
      <c r="K375" s="99" t="s">
        <v>1748</v>
      </c>
      <c r="L375" s="64"/>
      <c r="M375" s="65" t="s">
        <v>1018</v>
      </c>
      <c r="N375" s="65" t="s">
        <v>48</v>
      </c>
    </row>
    <row r="376" spans="1:14" ht="30" x14ac:dyDescent="0.25">
      <c r="A376" s="50">
        <v>373</v>
      </c>
      <c r="B376" s="108" t="s">
        <v>862</v>
      </c>
      <c r="C376" s="65"/>
      <c r="D376" s="65"/>
      <c r="E376" s="65"/>
      <c r="F376" s="110">
        <v>329288.44</v>
      </c>
      <c r="G376" s="110">
        <v>48510.9</v>
      </c>
      <c r="H376" s="64"/>
      <c r="I376" s="84">
        <v>41963</v>
      </c>
      <c r="J376" s="64"/>
      <c r="K376" s="64"/>
      <c r="L376" s="64"/>
      <c r="M376" s="65" t="s">
        <v>1018</v>
      </c>
      <c r="N376" s="65" t="s">
        <v>48</v>
      </c>
    </row>
    <row r="377" spans="1:14" ht="60" x14ac:dyDescent="0.25">
      <c r="A377" s="50">
        <v>374</v>
      </c>
      <c r="B377" s="108" t="s">
        <v>628</v>
      </c>
      <c r="C377" s="65" t="s">
        <v>1009</v>
      </c>
      <c r="D377" s="65" t="s">
        <v>863</v>
      </c>
      <c r="E377" s="65">
        <v>620.4</v>
      </c>
      <c r="F377" s="110">
        <v>30107094.48</v>
      </c>
      <c r="G377" s="110">
        <v>30107094.48</v>
      </c>
      <c r="H377" s="94" t="s">
        <v>864</v>
      </c>
      <c r="I377" s="84">
        <v>24473</v>
      </c>
      <c r="J377" s="64"/>
      <c r="K377" s="64"/>
      <c r="L377" s="64"/>
      <c r="M377" s="65" t="s">
        <v>1018</v>
      </c>
      <c r="N377" s="65" t="s">
        <v>48</v>
      </c>
    </row>
    <row r="378" spans="1:14" ht="60" x14ac:dyDescent="0.25">
      <c r="A378" s="50">
        <v>375</v>
      </c>
      <c r="B378" s="108" t="s">
        <v>697</v>
      </c>
      <c r="C378" s="65" t="s">
        <v>1001</v>
      </c>
      <c r="D378" s="65"/>
      <c r="E378" s="65"/>
      <c r="F378" s="110">
        <v>30523</v>
      </c>
      <c r="G378" s="110">
        <f t="shared" si="2"/>
        <v>30523</v>
      </c>
      <c r="H378" s="64"/>
      <c r="I378" s="84">
        <v>41498</v>
      </c>
      <c r="J378" s="64"/>
      <c r="K378" s="64"/>
      <c r="L378" s="64"/>
      <c r="M378" s="65" t="s">
        <v>865</v>
      </c>
      <c r="N378" s="65" t="s">
        <v>48</v>
      </c>
    </row>
    <row r="379" spans="1:14" ht="75" customHeight="1" x14ac:dyDescent="0.25">
      <c r="A379" s="50">
        <v>376</v>
      </c>
      <c r="B379" s="108" t="s">
        <v>649</v>
      </c>
      <c r="C379" s="65" t="s">
        <v>1001</v>
      </c>
      <c r="D379" s="65" t="s">
        <v>866</v>
      </c>
      <c r="E379" s="65">
        <v>1099.3</v>
      </c>
      <c r="F379" s="110">
        <v>8850000</v>
      </c>
      <c r="G379" s="110">
        <v>8850000</v>
      </c>
      <c r="H379" s="64"/>
      <c r="I379" s="84">
        <v>40878</v>
      </c>
      <c r="J379" s="64"/>
      <c r="K379" s="65" t="s">
        <v>867</v>
      </c>
      <c r="L379" s="64"/>
      <c r="M379" s="65" t="s">
        <v>865</v>
      </c>
      <c r="N379" s="65" t="s">
        <v>48</v>
      </c>
    </row>
    <row r="380" spans="1:14" ht="75" x14ac:dyDescent="0.25">
      <c r="A380" s="50">
        <v>377</v>
      </c>
      <c r="B380" s="93" t="s">
        <v>628</v>
      </c>
      <c r="C380" s="65" t="s">
        <v>1010</v>
      </c>
      <c r="D380" s="65" t="s">
        <v>868</v>
      </c>
      <c r="E380" s="64">
        <v>772.3</v>
      </c>
      <c r="F380" s="110">
        <v>6182602</v>
      </c>
      <c r="G380" s="110">
        <v>6182602</v>
      </c>
      <c r="H380" s="64"/>
      <c r="I380" s="84">
        <v>29221</v>
      </c>
      <c r="J380" s="64"/>
      <c r="K380" s="65" t="s">
        <v>869</v>
      </c>
      <c r="L380" s="64"/>
      <c r="M380" s="65" t="s">
        <v>870</v>
      </c>
      <c r="N380" s="65" t="s">
        <v>48</v>
      </c>
    </row>
    <row r="381" spans="1:14" ht="60" x14ac:dyDescent="0.25">
      <c r="A381" s="50">
        <v>378</v>
      </c>
      <c r="B381" s="51" t="s">
        <v>171</v>
      </c>
      <c r="C381" s="65" t="s">
        <v>1033</v>
      </c>
      <c r="D381" s="65" t="s">
        <v>1032</v>
      </c>
      <c r="E381" s="65">
        <v>932.7</v>
      </c>
      <c r="F381" s="110">
        <v>8402032.0800000001</v>
      </c>
      <c r="G381" s="110">
        <v>8402032.0800000001</v>
      </c>
      <c r="H381" s="64"/>
      <c r="I381" s="84">
        <v>40634</v>
      </c>
      <c r="J381" s="64"/>
      <c r="K381" s="65" t="s">
        <v>871</v>
      </c>
      <c r="L381" s="64"/>
      <c r="M381" s="65" t="s">
        <v>430</v>
      </c>
      <c r="N381" s="65" t="s">
        <v>48</v>
      </c>
    </row>
    <row r="382" spans="1:14" s="5" customFormat="1" ht="105" x14ac:dyDescent="0.25">
      <c r="A382" s="90">
        <v>379</v>
      </c>
      <c r="B382" s="91" t="s">
        <v>873</v>
      </c>
      <c r="C382" s="114" t="s">
        <v>874</v>
      </c>
      <c r="D382" s="90" t="s">
        <v>875</v>
      </c>
      <c r="E382" s="66">
        <v>585</v>
      </c>
      <c r="F382" s="115" t="s">
        <v>876</v>
      </c>
      <c r="G382" s="116">
        <v>0</v>
      </c>
      <c r="H382" s="90"/>
      <c r="I382" s="117">
        <v>43528</v>
      </c>
      <c r="J382" s="117">
        <v>43529</v>
      </c>
      <c r="K382" s="66" t="s">
        <v>877</v>
      </c>
      <c r="L382" s="66" t="s">
        <v>1098</v>
      </c>
      <c r="M382" s="66" t="s">
        <v>38</v>
      </c>
      <c r="N382" s="65"/>
    </row>
    <row r="383" spans="1:14" ht="126" customHeight="1" x14ac:dyDescent="0.25">
      <c r="A383" s="50">
        <v>380</v>
      </c>
      <c r="B383" s="51" t="s">
        <v>882</v>
      </c>
      <c r="C383" s="65" t="s">
        <v>878</v>
      </c>
      <c r="D383" s="65" t="s">
        <v>879</v>
      </c>
      <c r="E383" s="65" t="s">
        <v>880</v>
      </c>
      <c r="F383" s="110" t="s">
        <v>881</v>
      </c>
      <c r="G383" s="83">
        <v>0</v>
      </c>
      <c r="H383" s="64">
        <v>0</v>
      </c>
      <c r="I383" s="84">
        <v>43703</v>
      </c>
      <c r="J383" s="64"/>
      <c r="K383" s="65" t="s">
        <v>888</v>
      </c>
      <c r="L383" s="64"/>
      <c r="M383" s="65" t="s">
        <v>123</v>
      </c>
      <c r="N383" s="65" t="s">
        <v>48</v>
      </c>
    </row>
    <row r="384" spans="1:14" ht="120" x14ac:dyDescent="0.25">
      <c r="A384" s="50">
        <v>381</v>
      </c>
      <c r="B384" s="51" t="s">
        <v>883</v>
      </c>
      <c r="C384" s="65" t="s">
        <v>884</v>
      </c>
      <c r="D384" s="118" t="s">
        <v>885</v>
      </c>
      <c r="E384" s="65" t="s">
        <v>886</v>
      </c>
      <c r="F384" s="110" t="s">
        <v>881</v>
      </c>
      <c r="G384" s="83">
        <v>0</v>
      </c>
      <c r="H384" s="64">
        <v>0</v>
      </c>
      <c r="I384" s="84">
        <v>43707</v>
      </c>
      <c r="J384" s="64"/>
      <c r="K384" s="65" t="s">
        <v>887</v>
      </c>
      <c r="L384" s="64"/>
      <c r="M384" s="65" t="s">
        <v>123</v>
      </c>
      <c r="N384" s="65" t="s">
        <v>48</v>
      </c>
    </row>
    <row r="385" spans="1:14" ht="120" x14ac:dyDescent="0.25">
      <c r="A385" s="50">
        <v>382</v>
      </c>
      <c r="B385" s="51" t="s">
        <v>889</v>
      </c>
      <c r="C385" s="65" t="s">
        <v>890</v>
      </c>
      <c r="D385" s="85" t="s">
        <v>891</v>
      </c>
      <c r="E385" s="65" t="s">
        <v>892</v>
      </c>
      <c r="F385" s="110" t="s">
        <v>881</v>
      </c>
      <c r="G385" s="83">
        <v>0</v>
      </c>
      <c r="H385" s="64">
        <v>0</v>
      </c>
      <c r="I385" s="84">
        <v>43707</v>
      </c>
      <c r="J385" s="64"/>
      <c r="K385" s="65" t="s">
        <v>893</v>
      </c>
      <c r="L385" s="64"/>
      <c r="M385" s="65" t="s">
        <v>123</v>
      </c>
      <c r="N385" s="65" t="s">
        <v>48</v>
      </c>
    </row>
    <row r="386" spans="1:14" ht="120" x14ac:dyDescent="0.25">
      <c r="A386" s="50">
        <v>383</v>
      </c>
      <c r="B386" s="51" t="s">
        <v>894</v>
      </c>
      <c r="C386" s="65" t="s">
        <v>895</v>
      </c>
      <c r="D386" s="65" t="s">
        <v>896</v>
      </c>
      <c r="E386" s="65" t="s">
        <v>897</v>
      </c>
      <c r="F386" s="110" t="s">
        <v>881</v>
      </c>
      <c r="G386" s="83">
        <v>0</v>
      </c>
      <c r="H386" s="64">
        <v>0</v>
      </c>
      <c r="I386" s="84">
        <v>43614</v>
      </c>
      <c r="J386" s="64"/>
      <c r="K386" s="65" t="s">
        <v>898</v>
      </c>
      <c r="L386" s="64"/>
      <c r="M386" s="65" t="s">
        <v>123</v>
      </c>
      <c r="N386" s="65" t="s">
        <v>48</v>
      </c>
    </row>
    <row r="387" spans="1:14" ht="120" x14ac:dyDescent="0.25">
      <c r="A387" s="50">
        <v>384</v>
      </c>
      <c r="B387" s="51" t="s">
        <v>899</v>
      </c>
      <c r="C387" s="65" t="s">
        <v>900</v>
      </c>
      <c r="D387" s="65" t="s">
        <v>901</v>
      </c>
      <c r="E387" s="65" t="s">
        <v>902</v>
      </c>
      <c r="F387" s="110" t="s">
        <v>881</v>
      </c>
      <c r="G387" s="83">
        <v>0</v>
      </c>
      <c r="H387" s="64">
        <v>0</v>
      </c>
      <c r="I387" s="84">
        <v>43719</v>
      </c>
      <c r="J387" s="64"/>
      <c r="K387" s="65" t="s">
        <v>903</v>
      </c>
      <c r="L387" s="64"/>
      <c r="M387" s="65" t="s">
        <v>123</v>
      </c>
      <c r="N387" s="65" t="s">
        <v>48</v>
      </c>
    </row>
    <row r="388" spans="1:14" s="5" customFormat="1" ht="120" x14ac:dyDescent="0.25">
      <c r="A388" s="90">
        <v>385</v>
      </c>
      <c r="B388" s="91" t="s">
        <v>171</v>
      </c>
      <c r="C388" s="66" t="s">
        <v>904</v>
      </c>
      <c r="D388" s="66" t="s">
        <v>905</v>
      </c>
      <c r="E388" s="66" t="s">
        <v>906</v>
      </c>
      <c r="F388" s="115" t="s">
        <v>907</v>
      </c>
      <c r="G388" s="116">
        <v>0</v>
      </c>
      <c r="H388" s="90">
        <v>0</v>
      </c>
      <c r="I388" s="117">
        <v>43721</v>
      </c>
      <c r="J388" s="117">
        <v>43728</v>
      </c>
      <c r="K388" s="66" t="s">
        <v>908</v>
      </c>
      <c r="L388" s="66" t="s">
        <v>1097</v>
      </c>
      <c r="M388" s="66"/>
      <c r="N388" s="65"/>
    </row>
    <row r="389" spans="1:14" ht="120" x14ac:dyDescent="0.25">
      <c r="A389" s="50">
        <v>386</v>
      </c>
      <c r="B389" s="51" t="s">
        <v>909</v>
      </c>
      <c r="C389" s="65" t="s">
        <v>910</v>
      </c>
      <c r="D389" s="65" t="s">
        <v>911</v>
      </c>
      <c r="E389" s="65" t="s">
        <v>912</v>
      </c>
      <c r="F389" s="110" t="s">
        <v>881</v>
      </c>
      <c r="G389" s="83">
        <v>0</v>
      </c>
      <c r="H389" s="64">
        <v>0</v>
      </c>
      <c r="I389" s="84">
        <v>43725</v>
      </c>
      <c r="J389" s="64"/>
      <c r="K389" s="65" t="s">
        <v>913</v>
      </c>
      <c r="L389" s="64"/>
      <c r="M389" s="65" t="s">
        <v>123</v>
      </c>
      <c r="N389" s="65" t="s">
        <v>48</v>
      </c>
    </row>
    <row r="390" spans="1:14" ht="120" x14ac:dyDescent="0.25">
      <c r="A390" s="50">
        <v>387</v>
      </c>
      <c r="B390" s="51" t="s">
        <v>1019</v>
      </c>
      <c r="C390" s="65" t="s">
        <v>1020</v>
      </c>
      <c r="D390" s="65" t="s">
        <v>1021</v>
      </c>
      <c r="E390" s="65">
        <v>35</v>
      </c>
      <c r="F390" s="50" t="s">
        <v>881</v>
      </c>
      <c r="G390" s="83">
        <v>0</v>
      </c>
      <c r="H390" s="64">
        <v>0</v>
      </c>
      <c r="I390" s="84">
        <v>43775</v>
      </c>
      <c r="J390" s="64"/>
      <c r="K390" s="65" t="s">
        <v>1022</v>
      </c>
      <c r="L390" s="64"/>
      <c r="M390" s="65" t="s">
        <v>123</v>
      </c>
      <c r="N390" s="65" t="s">
        <v>48</v>
      </c>
    </row>
    <row r="391" spans="1:14" ht="120" x14ac:dyDescent="0.25">
      <c r="A391" s="50">
        <v>388</v>
      </c>
      <c r="B391" s="51" t="s">
        <v>1023</v>
      </c>
      <c r="C391" s="65" t="s">
        <v>1024</v>
      </c>
      <c r="D391" s="65" t="s">
        <v>1025</v>
      </c>
      <c r="E391" s="65" t="s">
        <v>1026</v>
      </c>
      <c r="F391" s="50" t="s">
        <v>881</v>
      </c>
      <c r="G391" s="83">
        <v>0</v>
      </c>
      <c r="H391" s="64">
        <v>0</v>
      </c>
      <c r="I391" s="84">
        <v>43797</v>
      </c>
      <c r="J391" s="64"/>
      <c r="K391" s="65" t="s">
        <v>1027</v>
      </c>
      <c r="L391" s="64"/>
      <c r="M391" s="65" t="s">
        <v>123</v>
      </c>
      <c r="N391" s="65" t="s">
        <v>48</v>
      </c>
    </row>
    <row r="392" spans="1:14" ht="120" x14ac:dyDescent="0.25">
      <c r="A392" s="50">
        <v>389</v>
      </c>
      <c r="B392" s="51" t="s">
        <v>1028</v>
      </c>
      <c r="C392" s="65" t="s">
        <v>1029</v>
      </c>
      <c r="D392" s="65" t="s">
        <v>1030</v>
      </c>
      <c r="E392" s="65">
        <v>49.2</v>
      </c>
      <c r="F392" s="119">
        <v>807500</v>
      </c>
      <c r="G392" s="83">
        <v>0</v>
      </c>
      <c r="H392" s="64">
        <v>0</v>
      </c>
      <c r="I392" s="84">
        <v>43817</v>
      </c>
      <c r="J392" s="64"/>
      <c r="K392" s="65" t="s">
        <v>1031</v>
      </c>
      <c r="L392" s="64"/>
      <c r="M392" s="65" t="s">
        <v>123</v>
      </c>
      <c r="N392" s="65" t="s">
        <v>48</v>
      </c>
    </row>
    <row r="393" spans="1:14" ht="180" x14ac:dyDescent="0.25">
      <c r="A393" s="50">
        <v>390</v>
      </c>
      <c r="B393" s="51" t="s">
        <v>1143</v>
      </c>
      <c r="C393" s="65" t="s">
        <v>1144</v>
      </c>
      <c r="D393" s="65" t="s">
        <v>48</v>
      </c>
      <c r="E393" s="65">
        <v>950</v>
      </c>
      <c r="F393" s="119">
        <v>5127300</v>
      </c>
      <c r="G393" s="83">
        <v>5127300</v>
      </c>
      <c r="H393" s="64" t="s">
        <v>48</v>
      </c>
      <c r="I393" s="84">
        <v>43915</v>
      </c>
      <c r="J393" s="64"/>
      <c r="K393" s="65" t="s">
        <v>1145</v>
      </c>
      <c r="L393" s="64"/>
      <c r="M393" s="65" t="s">
        <v>1279</v>
      </c>
      <c r="N393" s="65" t="s">
        <v>48</v>
      </c>
    </row>
    <row r="394" spans="1:14" s="75" customFormat="1" ht="120" x14ac:dyDescent="0.25">
      <c r="A394" s="50">
        <v>391</v>
      </c>
      <c r="B394" s="51" t="s">
        <v>1103</v>
      </c>
      <c r="C394" s="65" t="s">
        <v>1104</v>
      </c>
      <c r="D394" s="65" t="s">
        <v>1105</v>
      </c>
      <c r="E394" s="65">
        <v>31.6</v>
      </c>
      <c r="F394" s="85">
        <v>896580</v>
      </c>
      <c r="G394" s="83">
        <v>0</v>
      </c>
      <c r="H394" s="64">
        <v>0</v>
      </c>
      <c r="I394" s="84">
        <v>43929</v>
      </c>
      <c r="J394" s="64"/>
      <c r="K394" s="65" t="s">
        <v>1106</v>
      </c>
      <c r="L394" s="64"/>
      <c r="M394" s="65" t="s">
        <v>123</v>
      </c>
      <c r="N394" s="65" t="s">
        <v>48</v>
      </c>
    </row>
    <row r="395" spans="1:14" ht="120" x14ac:dyDescent="0.25">
      <c r="A395" s="50">
        <v>392</v>
      </c>
      <c r="B395" s="51" t="s">
        <v>1108</v>
      </c>
      <c r="C395" s="65" t="s">
        <v>1107</v>
      </c>
      <c r="D395" s="65" t="s">
        <v>1109</v>
      </c>
      <c r="E395" s="65">
        <v>30.7</v>
      </c>
      <c r="F395" s="120">
        <v>850000</v>
      </c>
      <c r="G395" s="83">
        <v>0</v>
      </c>
      <c r="H395" s="64">
        <v>0</v>
      </c>
      <c r="I395" s="84">
        <v>43986</v>
      </c>
      <c r="J395" s="64"/>
      <c r="K395" s="65" t="s">
        <v>1110</v>
      </c>
      <c r="L395" s="64"/>
      <c r="M395" s="65" t="s">
        <v>123</v>
      </c>
      <c r="N395" s="65" t="s">
        <v>48</v>
      </c>
    </row>
    <row r="396" spans="1:14" ht="120" x14ac:dyDescent="0.25">
      <c r="A396" s="50">
        <v>393</v>
      </c>
      <c r="B396" s="51" t="s">
        <v>1111</v>
      </c>
      <c r="C396" s="65" t="s">
        <v>1112</v>
      </c>
      <c r="D396" s="65" t="s">
        <v>1113</v>
      </c>
      <c r="E396" s="65">
        <v>33.5</v>
      </c>
      <c r="F396" s="82">
        <v>845750</v>
      </c>
      <c r="G396" s="83">
        <v>0</v>
      </c>
      <c r="H396" s="64">
        <v>0</v>
      </c>
      <c r="I396" s="84">
        <v>44049</v>
      </c>
      <c r="J396" s="64"/>
      <c r="K396" s="65" t="s">
        <v>1114</v>
      </c>
      <c r="L396" s="64"/>
      <c r="M396" s="65" t="s">
        <v>123</v>
      </c>
      <c r="N396" s="65" t="s">
        <v>48</v>
      </c>
    </row>
    <row r="397" spans="1:14" ht="120" x14ac:dyDescent="0.25">
      <c r="A397" s="50">
        <v>394</v>
      </c>
      <c r="B397" s="51" t="s">
        <v>1115</v>
      </c>
      <c r="C397" s="65" t="s">
        <v>1116</v>
      </c>
      <c r="D397" s="65" t="s">
        <v>1117</v>
      </c>
      <c r="E397" s="65">
        <v>44</v>
      </c>
      <c r="F397" s="82">
        <v>896580</v>
      </c>
      <c r="G397" s="83">
        <v>0</v>
      </c>
      <c r="H397" s="64">
        <v>0</v>
      </c>
      <c r="I397" s="84">
        <v>44054</v>
      </c>
      <c r="J397" s="64"/>
      <c r="K397" s="65" t="s">
        <v>1118</v>
      </c>
      <c r="L397" s="64"/>
      <c r="M397" s="65" t="s">
        <v>123</v>
      </c>
      <c r="N397" s="65" t="s">
        <v>48</v>
      </c>
    </row>
    <row r="398" spans="1:14" ht="120" x14ac:dyDescent="0.25">
      <c r="A398" s="50">
        <v>395</v>
      </c>
      <c r="B398" s="51" t="s">
        <v>1119</v>
      </c>
      <c r="C398" s="65" t="s">
        <v>1120</v>
      </c>
      <c r="D398" s="65" t="s">
        <v>1121</v>
      </c>
      <c r="E398" s="65">
        <v>31.6</v>
      </c>
      <c r="F398" s="82">
        <v>850000</v>
      </c>
      <c r="G398" s="83">
        <v>0</v>
      </c>
      <c r="H398" s="64">
        <v>0</v>
      </c>
      <c r="I398" s="84">
        <v>44060</v>
      </c>
      <c r="J398" s="64"/>
      <c r="K398" s="65" t="s">
        <v>1122</v>
      </c>
      <c r="L398" s="64"/>
      <c r="M398" s="65" t="s">
        <v>123</v>
      </c>
      <c r="N398" s="65" t="s">
        <v>48</v>
      </c>
    </row>
    <row r="399" spans="1:14" ht="120" x14ac:dyDescent="0.25">
      <c r="A399" s="50">
        <v>396</v>
      </c>
      <c r="B399" s="51" t="s">
        <v>1123</v>
      </c>
      <c r="C399" s="65" t="s">
        <v>1124</v>
      </c>
      <c r="D399" s="65" t="s">
        <v>1125</v>
      </c>
      <c r="E399" s="65">
        <v>30.4</v>
      </c>
      <c r="F399" s="82">
        <v>896580</v>
      </c>
      <c r="G399" s="83">
        <v>0</v>
      </c>
      <c r="H399" s="64">
        <v>0</v>
      </c>
      <c r="I399" s="84">
        <v>44063</v>
      </c>
      <c r="J399" s="64"/>
      <c r="K399" s="65" t="s">
        <v>1126</v>
      </c>
      <c r="L399" s="64"/>
      <c r="M399" s="65" t="s">
        <v>123</v>
      </c>
      <c r="N399" s="65" t="s">
        <v>48</v>
      </c>
    </row>
    <row r="400" spans="1:14" ht="120" x14ac:dyDescent="0.25">
      <c r="A400" s="50">
        <v>397</v>
      </c>
      <c r="B400" s="51" t="s">
        <v>1127</v>
      </c>
      <c r="C400" s="65" t="s">
        <v>1128</v>
      </c>
      <c r="D400" s="65" t="s">
        <v>1129</v>
      </c>
      <c r="E400" s="65">
        <v>42.4</v>
      </c>
      <c r="F400" s="82">
        <v>896580</v>
      </c>
      <c r="G400" s="83">
        <v>0</v>
      </c>
      <c r="H400" s="64">
        <v>0</v>
      </c>
      <c r="I400" s="84">
        <v>44064</v>
      </c>
      <c r="J400" s="64"/>
      <c r="K400" s="65" t="s">
        <v>1130</v>
      </c>
      <c r="L400" s="64"/>
      <c r="M400" s="65" t="s">
        <v>123</v>
      </c>
      <c r="N400" s="65" t="s">
        <v>48</v>
      </c>
    </row>
    <row r="401" spans="1:14" ht="120" x14ac:dyDescent="0.25">
      <c r="A401" s="50">
        <v>398</v>
      </c>
      <c r="B401" s="51" t="s">
        <v>1131</v>
      </c>
      <c r="C401" s="65" t="s">
        <v>1132</v>
      </c>
      <c r="D401" s="65" t="s">
        <v>1133</v>
      </c>
      <c r="E401" s="65">
        <v>41.6</v>
      </c>
      <c r="F401" s="82">
        <v>740000</v>
      </c>
      <c r="G401" s="83">
        <v>0</v>
      </c>
      <c r="H401" s="64">
        <v>0</v>
      </c>
      <c r="I401" s="84">
        <v>44104</v>
      </c>
      <c r="J401" s="64"/>
      <c r="K401" s="65" t="s">
        <v>1134</v>
      </c>
      <c r="L401" s="64"/>
      <c r="M401" s="65" t="s">
        <v>123</v>
      </c>
      <c r="N401" s="65" t="s">
        <v>48</v>
      </c>
    </row>
    <row r="402" spans="1:14" ht="120" x14ac:dyDescent="0.25">
      <c r="A402" s="50">
        <v>399</v>
      </c>
      <c r="B402" s="51" t="s">
        <v>1135</v>
      </c>
      <c r="C402" s="65" t="s">
        <v>1136</v>
      </c>
      <c r="D402" s="65" t="s">
        <v>1137</v>
      </c>
      <c r="E402" s="65">
        <v>47.6</v>
      </c>
      <c r="F402" s="82">
        <v>1458000</v>
      </c>
      <c r="G402" s="83">
        <v>0</v>
      </c>
      <c r="H402" s="64">
        <v>0</v>
      </c>
      <c r="I402" s="84">
        <v>44109</v>
      </c>
      <c r="J402" s="64"/>
      <c r="K402" s="65" t="s">
        <v>1138</v>
      </c>
      <c r="L402" s="64"/>
      <c r="M402" s="65" t="s">
        <v>123</v>
      </c>
      <c r="N402" s="65" t="s">
        <v>48</v>
      </c>
    </row>
    <row r="403" spans="1:14" s="75" customFormat="1" ht="120" x14ac:dyDescent="0.25">
      <c r="A403" s="50">
        <v>400</v>
      </c>
      <c r="B403" s="51" t="s">
        <v>1139</v>
      </c>
      <c r="C403" s="65" t="s">
        <v>1140</v>
      </c>
      <c r="D403" s="65" t="s">
        <v>1141</v>
      </c>
      <c r="E403" s="65">
        <v>41.5</v>
      </c>
      <c r="F403" s="82">
        <v>896580</v>
      </c>
      <c r="G403" s="83">
        <v>0</v>
      </c>
      <c r="H403" s="64">
        <v>0</v>
      </c>
      <c r="I403" s="84">
        <v>44124</v>
      </c>
      <c r="J403" s="64"/>
      <c r="K403" s="65" t="s">
        <v>1142</v>
      </c>
      <c r="L403" s="64"/>
      <c r="M403" s="65" t="s">
        <v>123</v>
      </c>
      <c r="N403" s="65" t="s">
        <v>48</v>
      </c>
    </row>
    <row r="404" spans="1:14" ht="165" x14ac:dyDescent="0.25">
      <c r="A404" s="50">
        <v>401</v>
      </c>
      <c r="B404" s="51" t="s">
        <v>1147</v>
      </c>
      <c r="C404" s="65" t="s">
        <v>1146</v>
      </c>
      <c r="D404" s="65"/>
      <c r="E404" s="65">
        <v>2.2999999999999998</v>
      </c>
      <c r="F404" s="82"/>
      <c r="G404" s="83"/>
      <c r="H404" s="64"/>
      <c r="I404" s="84"/>
      <c r="J404" s="64"/>
      <c r="K404" s="65" t="s">
        <v>1202</v>
      </c>
      <c r="L404" s="64"/>
      <c r="M404" s="65" t="s">
        <v>123</v>
      </c>
      <c r="N404" s="65" t="s">
        <v>48</v>
      </c>
    </row>
    <row r="405" spans="1:14" ht="165" x14ac:dyDescent="0.25">
      <c r="A405" s="50">
        <v>402</v>
      </c>
      <c r="B405" s="51" t="s">
        <v>1150</v>
      </c>
      <c r="C405" s="65" t="s">
        <v>1148</v>
      </c>
      <c r="D405" s="65"/>
      <c r="E405" s="65">
        <v>1.1000000000000001</v>
      </c>
      <c r="F405" s="110"/>
      <c r="G405" s="110"/>
      <c r="H405" s="64"/>
      <c r="I405" s="84"/>
      <c r="J405" s="64"/>
      <c r="K405" s="65" t="s">
        <v>1202</v>
      </c>
      <c r="L405" s="64"/>
      <c r="M405" s="65" t="s">
        <v>123</v>
      </c>
      <c r="N405" s="65" t="s">
        <v>48</v>
      </c>
    </row>
    <row r="406" spans="1:14" ht="165" x14ac:dyDescent="0.25">
      <c r="A406" s="69">
        <v>403</v>
      </c>
      <c r="B406" s="51" t="s">
        <v>1149</v>
      </c>
      <c r="C406" s="69" t="s">
        <v>1151</v>
      </c>
      <c r="D406" s="69"/>
      <c r="E406" s="69">
        <v>1</v>
      </c>
      <c r="F406" s="69"/>
      <c r="G406" s="69"/>
      <c r="H406" s="69"/>
      <c r="I406" s="69"/>
      <c r="J406" s="69"/>
      <c r="K406" s="65" t="s">
        <v>1202</v>
      </c>
      <c r="L406" s="69"/>
      <c r="M406" s="65" t="s">
        <v>123</v>
      </c>
      <c r="N406" s="65" t="s">
        <v>48</v>
      </c>
    </row>
    <row r="407" spans="1:14" ht="165" x14ac:dyDescent="0.25">
      <c r="A407" s="69">
        <v>404</v>
      </c>
      <c r="B407" s="51" t="s">
        <v>1152</v>
      </c>
      <c r="C407" s="70" t="s">
        <v>1153</v>
      </c>
      <c r="D407" s="70"/>
      <c r="E407" s="70">
        <v>1</v>
      </c>
      <c r="F407" s="70"/>
      <c r="G407" s="70"/>
      <c r="H407" s="70"/>
      <c r="I407" s="70"/>
      <c r="J407" s="70"/>
      <c r="K407" s="65" t="s">
        <v>1202</v>
      </c>
      <c r="L407" s="70"/>
      <c r="M407" s="65" t="s">
        <v>123</v>
      </c>
      <c r="N407" s="65" t="s">
        <v>48</v>
      </c>
    </row>
    <row r="408" spans="1:14" ht="165" x14ac:dyDescent="0.25">
      <c r="A408" s="69">
        <v>405</v>
      </c>
      <c r="B408" s="51" t="s">
        <v>1154</v>
      </c>
      <c r="C408" s="70" t="s">
        <v>1155</v>
      </c>
      <c r="D408" s="70"/>
      <c r="E408" s="70">
        <v>1.5</v>
      </c>
      <c r="F408" s="70"/>
      <c r="G408" s="70"/>
      <c r="H408" s="70"/>
      <c r="I408" s="70"/>
      <c r="J408" s="70"/>
      <c r="K408" s="65" t="s">
        <v>1202</v>
      </c>
      <c r="L408" s="70"/>
      <c r="M408" s="65" t="s">
        <v>123</v>
      </c>
      <c r="N408" s="65" t="s">
        <v>48</v>
      </c>
    </row>
    <row r="409" spans="1:14" ht="165" x14ac:dyDescent="0.25">
      <c r="A409" s="69">
        <v>406</v>
      </c>
      <c r="B409" s="51" t="s">
        <v>1157</v>
      </c>
      <c r="C409" s="70" t="s">
        <v>1156</v>
      </c>
      <c r="D409" s="70"/>
      <c r="E409" s="70">
        <v>1.8</v>
      </c>
      <c r="F409" s="70"/>
      <c r="G409" s="70"/>
      <c r="H409" s="70"/>
      <c r="I409" s="70"/>
      <c r="J409" s="70"/>
      <c r="K409" s="65" t="s">
        <v>1202</v>
      </c>
      <c r="L409" s="70"/>
      <c r="M409" s="65" t="s">
        <v>123</v>
      </c>
      <c r="N409" s="65" t="s">
        <v>48</v>
      </c>
    </row>
    <row r="410" spans="1:14" ht="165" x14ac:dyDescent="0.25">
      <c r="A410" s="69">
        <v>407</v>
      </c>
      <c r="B410" s="51" t="s">
        <v>1158</v>
      </c>
      <c r="C410" s="70" t="s">
        <v>1159</v>
      </c>
      <c r="D410" s="70"/>
      <c r="E410" s="70">
        <v>1.8</v>
      </c>
      <c r="F410" s="70"/>
      <c r="G410" s="70"/>
      <c r="H410" s="70"/>
      <c r="I410" s="70"/>
      <c r="J410" s="70"/>
      <c r="K410" s="65" t="s">
        <v>1202</v>
      </c>
      <c r="L410" s="70"/>
      <c r="M410" s="65" t="s">
        <v>123</v>
      </c>
      <c r="N410" s="65" t="s">
        <v>48</v>
      </c>
    </row>
    <row r="411" spans="1:14" ht="165" x14ac:dyDescent="0.25">
      <c r="A411" s="69">
        <v>408</v>
      </c>
      <c r="B411" s="51" t="s">
        <v>1160</v>
      </c>
      <c r="C411" s="70" t="s">
        <v>1161</v>
      </c>
      <c r="D411" s="70"/>
      <c r="E411" s="70">
        <v>0.3</v>
      </c>
      <c r="F411" s="70"/>
      <c r="G411" s="70"/>
      <c r="H411" s="70"/>
      <c r="I411" s="70"/>
      <c r="J411" s="70"/>
      <c r="K411" s="65" t="s">
        <v>1202</v>
      </c>
      <c r="L411" s="70"/>
      <c r="M411" s="65" t="s">
        <v>123</v>
      </c>
      <c r="N411" s="65" t="s">
        <v>48</v>
      </c>
    </row>
    <row r="412" spans="1:14" ht="165" x14ac:dyDescent="0.25">
      <c r="A412" s="69">
        <v>409</v>
      </c>
      <c r="B412" s="51" t="s">
        <v>1162</v>
      </c>
      <c r="C412" s="70" t="s">
        <v>1163</v>
      </c>
      <c r="D412" s="70"/>
      <c r="E412" s="70">
        <v>0.3</v>
      </c>
      <c r="F412" s="70"/>
      <c r="G412" s="70"/>
      <c r="H412" s="70"/>
      <c r="I412" s="70"/>
      <c r="J412" s="70"/>
      <c r="K412" s="65" t="s">
        <v>1202</v>
      </c>
      <c r="L412" s="70"/>
      <c r="M412" s="65" t="s">
        <v>123</v>
      </c>
      <c r="N412" s="65" t="s">
        <v>48</v>
      </c>
    </row>
    <row r="413" spans="1:14" ht="165" x14ac:dyDescent="0.25">
      <c r="A413" s="69">
        <v>410</v>
      </c>
      <c r="B413" s="51" t="s">
        <v>1165</v>
      </c>
      <c r="C413" s="70" t="s">
        <v>1164</v>
      </c>
      <c r="D413" s="70"/>
      <c r="E413" s="70">
        <v>2</v>
      </c>
      <c r="F413" s="70"/>
      <c r="G413" s="70"/>
      <c r="H413" s="70"/>
      <c r="I413" s="70"/>
      <c r="J413" s="70"/>
      <c r="K413" s="65" t="s">
        <v>1202</v>
      </c>
      <c r="L413" s="70"/>
      <c r="M413" s="65" t="s">
        <v>123</v>
      </c>
      <c r="N413" s="65" t="s">
        <v>48</v>
      </c>
    </row>
    <row r="414" spans="1:14" ht="165" x14ac:dyDescent="0.25">
      <c r="A414" s="69">
        <v>411</v>
      </c>
      <c r="B414" s="51" t="s">
        <v>1166</v>
      </c>
      <c r="C414" s="70" t="s">
        <v>1167</v>
      </c>
      <c r="D414" s="70"/>
      <c r="E414" s="70">
        <v>0.8</v>
      </c>
      <c r="F414" s="70"/>
      <c r="G414" s="70"/>
      <c r="H414" s="70"/>
      <c r="I414" s="70"/>
      <c r="J414" s="70"/>
      <c r="K414" s="65" t="s">
        <v>1202</v>
      </c>
      <c r="L414" s="70"/>
      <c r="M414" s="65" t="s">
        <v>123</v>
      </c>
      <c r="N414" s="65" t="s">
        <v>48</v>
      </c>
    </row>
    <row r="415" spans="1:14" ht="165" x14ac:dyDescent="0.25">
      <c r="A415" s="69">
        <v>412</v>
      </c>
      <c r="B415" s="51" t="s">
        <v>1168</v>
      </c>
      <c r="C415" s="70" t="s">
        <v>1169</v>
      </c>
      <c r="D415" s="70"/>
      <c r="E415" s="70">
        <v>6</v>
      </c>
      <c r="F415" s="70"/>
      <c r="G415" s="70"/>
      <c r="H415" s="70"/>
      <c r="I415" s="70"/>
      <c r="J415" s="70"/>
      <c r="K415" s="65" t="s">
        <v>1202</v>
      </c>
      <c r="L415" s="70"/>
      <c r="M415" s="65" t="s">
        <v>123</v>
      </c>
      <c r="N415" s="65" t="s">
        <v>48</v>
      </c>
    </row>
    <row r="416" spans="1:14" ht="165" x14ac:dyDescent="0.25">
      <c r="A416" s="69">
        <v>413</v>
      </c>
      <c r="B416" s="51" t="s">
        <v>1170</v>
      </c>
      <c r="C416" s="70" t="s">
        <v>1171</v>
      </c>
      <c r="D416" s="70"/>
      <c r="E416" s="70">
        <v>2</v>
      </c>
      <c r="F416" s="70"/>
      <c r="G416" s="70"/>
      <c r="H416" s="70"/>
      <c r="I416" s="70"/>
      <c r="J416" s="70"/>
      <c r="K416" s="65" t="s">
        <v>1202</v>
      </c>
      <c r="L416" s="70"/>
      <c r="M416" s="65" t="s">
        <v>123</v>
      </c>
      <c r="N416" s="65" t="s">
        <v>48</v>
      </c>
    </row>
    <row r="417" spans="1:14" ht="165" x14ac:dyDescent="0.25">
      <c r="A417" s="70">
        <v>414</v>
      </c>
      <c r="B417" s="51" t="s">
        <v>1172</v>
      </c>
      <c r="C417" s="70" t="s">
        <v>1173</v>
      </c>
      <c r="D417" s="70"/>
      <c r="E417" s="70">
        <v>1.6</v>
      </c>
      <c r="F417" s="70"/>
      <c r="G417" s="70"/>
      <c r="H417" s="70"/>
      <c r="I417" s="70"/>
      <c r="J417" s="70"/>
      <c r="K417" s="65" t="s">
        <v>1202</v>
      </c>
      <c r="L417" s="70"/>
      <c r="M417" s="65" t="s">
        <v>123</v>
      </c>
      <c r="N417" s="65" t="s">
        <v>48</v>
      </c>
    </row>
    <row r="418" spans="1:14" ht="165" x14ac:dyDescent="0.25">
      <c r="A418" s="70">
        <v>415</v>
      </c>
      <c r="B418" s="51" t="s">
        <v>1174</v>
      </c>
      <c r="C418" s="70" t="s">
        <v>1175</v>
      </c>
      <c r="D418" s="70"/>
      <c r="E418" s="70">
        <v>3</v>
      </c>
      <c r="F418" s="70"/>
      <c r="G418" s="70"/>
      <c r="H418" s="70"/>
      <c r="I418" s="70"/>
      <c r="J418" s="70"/>
      <c r="K418" s="65" t="s">
        <v>1202</v>
      </c>
      <c r="L418" s="70"/>
      <c r="M418" s="65" t="s">
        <v>123</v>
      </c>
      <c r="N418" s="65" t="s">
        <v>48</v>
      </c>
    </row>
    <row r="419" spans="1:14" ht="165" x14ac:dyDescent="0.25">
      <c r="A419" s="70">
        <v>416</v>
      </c>
      <c r="B419" s="51" t="s">
        <v>1176</v>
      </c>
      <c r="C419" s="70" t="s">
        <v>1177</v>
      </c>
      <c r="D419" s="70"/>
      <c r="E419" s="70">
        <v>3</v>
      </c>
      <c r="F419" s="70"/>
      <c r="G419" s="70"/>
      <c r="H419" s="70"/>
      <c r="I419" s="70"/>
      <c r="J419" s="70"/>
      <c r="K419" s="65" t="s">
        <v>1202</v>
      </c>
      <c r="L419" s="70"/>
      <c r="M419" s="65" t="s">
        <v>123</v>
      </c>
      <c r="N419" s="65" t="s">
        <v>48</v>
      </c>
    </row>
    <row r="420" spans="1:14" ht="165" x14ac:dyDescent="0.25">
      <c r="A420" s="70">
        <v>417</v>
      </c>
      <c r="B420" s="51" t="s">
        <v>1178</v>
      </c>
      <c r="C420" s="70" t="s">
        <v>1179</v>
      </c>
      <c r="D420" s="70"/>
      <c r="E420" s="70">
        <v>2.5</v>
      </c>
      <c r="F420" s="70"/>
      <c r="G420" s="70"/>
      <c r="H420" s="70"/>
      <c r="I420" s="70"/>
      <c r="J420" s="70"/>
      <c r="K420" s="65" t="s">
        <v>1202</v>
      </c>
      <c r="L420" s="70"/>
      <c r="M420" s="65" t="s">
        <v>123</v>
      </c>
      <c r="N420" s="65" t="s">
        <v>48</v>
      </c>
    </row>
    <row r="421" spans="1:14" ht="165" x14ac:dyDescent="0.25">
      <c r="A421" s="70">
        <v>418</v>
      </c>
      <c r="B421" s="51" t="s">
        <v>1180</v>
      </c>
      <c r="C421" s="70" t="s">
        <v>1181</v>
      </c>
      <c r="D421" s="70"/>
      <c r="E421" s="70">
        <v>2.6</v>
      </c>
      <c r="F421" s="70"/>
      <c r="G421" s="70"/>
      <c r="H421" s="70"/>
      <c r="I421" s="70"/>
      <c r="J421" s="70"/>
      <c r="K421" s="65" t="s">
        <v>1202</v>
      </c>
      <c r="L421" s="70"/>
      <c r="M421" s="65" t="s">
        <v>123</v>
      </c>
      <c r="N421" s="65" t="s">
        <v>48</v>
      </c>
    </row>
    <row r="422" spans="1:14" ht="165" x14ac:dyDescent="0.25">
      <c r="A422" s="70">
        <v>419</v>
      </c>
      <c r="B422" s="51" t="s">
        <v>1182</v>
      </c>
      <c r="C422" s="70" t="s">
        <v>1219</v>
      </c>
      <c r="D422" s="70"/>
      <c r="E422" s="70">
        <v>7</v>
      </c>
      <c r="F422" s="70"/>
      <c r="G422" s="70"/>
      <c r="H422" s="70"/>
      <c r="I422" s="70"/>
      <c r="J422" s="70"/>
      <c r="K422" s="65" t="s">
        <v>1202</v>
      </c>
      <c r="L422" s="70"/>
      <c r="M422" s="65" t="s">
        <v>123</v>
      </c>
      <c r="N422" s="65" t="s">
        <v>48</v>
      </c>
    </row>
    <row r="423" spans="1:14" ht="165" x14ac:dyDescent="0.25">
      <c r="A423" s="70">
        <v>420</v>
      </c>
      <c r="B423" s="51" t="s">
        <v>1183</v>
      </c>
      <c r="C423" s="70" t="s">
        <v>1184</v>
      </c>
      <c r="D423" s="70"/>
      <c r="E423" s="70">
        <v>1.5</v>
      </c>
      <c r="F423" s="70"/>
      <c r="G423" s="70"/>
      <c r="H423" s="70"/>
      <c r="I423" s="70"/>
      <c r="J423" s="70"/>
      <c r="K423" s="65" t="s">
        <v>1202</v>
      </c>
      <c r="L423" s="70"/>
      <c r="M423" s="65" t="s">
        <v>123</v>
      </c>
      <c r="N423" s="65" t="s">
        <v>48</v>
      </c>
    </row>
    <row r="424" spans="1:14" ht="165" x14ac:dyDescent="0.25">
      <c r="A424" s="70">
        <v>421</v>
      </c>
      <c r="B424" s="51" t="s">
        <v>1185</v>
      </c>
      <c r="C424" s="70" t="s">
        <v>1186</v>
      </c>
      <c r="D424" s="70"/>
      <c r="E424" s="70">
        <v>1.5</v>
      </c>
      <c r="F424" s="70"/>
      <c r="G424" s="70"/>
      <c r="H424" s="70"/>
      <c r="I424" s="70"/>
      <c r="J424" s="70"/>
      <c r="K424" s="65" t="s">
        <v>1202</v>
      </c>
      <c r="L424" s="70"/>
      <c r="M424" s="65" t="s">
        <v>123</v>
      </c>
      <c r="N424" s="65" t="s">
        <v>48</v>
      </c>
    </row>
    <row r="425" spans="1:14" ht="165" x14ac:dyDescent="0.25">
      <c r="A425" s="70">
        <v>422</v>
      </c>
      <c r="B425" s="51" t="s">
        <v>1187</v>
      </c>
      <c r="C425" s="70" t="s">
        <v>1188</v>
      </c>
      <c r="D425" s="70"/>
      <c r="E425" s="70">
        <v>0.7</v>
      </c>
      <c r="F425" s="70"/>
      <c r="G425" s="70"/>
      <c r="H425" s="70"/>
      <c r="I425" s="70"/>
      <c r="J425" s="70"/>
      <c r="K425" s="65" t="s">
        <v>1202</v>
      </c>
      <c r="L425" s="70"/>
      <c r="M425" s="65" t="s">
        <v>123</v>
      </c>
      <c r="N425" s="65" t="s">
        <v>48</v>
      </c>
    </row>
    <row r="426" spans="1:14" ht="165" x14ac:dyDescent="0.25">
      <c r="A426" s="70">
        <v>423</v>
      </c>
      <c r="B426" s="51" t="s">
        <v>1190</v>
      </c>
      <c r="C426" s="70" t="s">
        <v>1189</v>
      </c>
      <c r="D426" s="70"/>
      <c r="E426" s="70">
        <v>4.5</v>
      </c>
      <c r="F426" s="70"/>
      <c r="G426" s="70"/>
      <c r="H426" s="70"/>
      <c r="I426" s="70"/>
      <c r="J426" s="70"/>
      <c r="K426" s="65" t="s">
        <v>1202</v>
      </c>
      <c r="L426" s="70"/>
      <c r="M426" s="65" t="s">
        <v>123</v>
      </c>
      <c r="N426" s="65" t="s">
        <v>48</v>
      </c>
    </row>
    <row r="427" spans="1:14" ht="195" x14ac:dyDescent="0.25">
      <c r="A427" s="70">
        <v>424</v>
      </c>
      <c r="B427" s="51" t="s">
        <v>1191</v>
      </c>
      <c r="C427" s="70" t="s">
        <v>1192</v>
      </c>
      <c r="D427" s="70"/>
      <c r="E427" s="70">
        <v>3.7</v>
      </c>
      <c r="F427" s="70"/>
      <c r="G427" s="70"/>
      <c r="H427" s="70"/>
      <c r="I427" s="70"/>
      <c r="J427" s="70"/>
      <c r="K427" s="65" t="s">
        <v>1203</v>
      </c>
      <c r="L427" s="70"/>
      <c r="M427" s="65" t="s">
        <v>123</v>
      </c>
      <c r="N427" s="65" t="s">
        <v>48</v>
      </c>
    </row>
    <row r="428" spans="1:14" ht="165" x14ac:dyDescent="0.25">
      <c r="A428" s="70">
        <v>425</v>
      </c>
      <c r="B428" s="51" t="s">
        <v>1196</v>
      </c>
      <c r="C428" s="70" t="s">
        <v>1195</v>
      </c>
      <c r="D428" s="70"/>
      <c r="E428" s="70">
        <v>3.1</v>
      </c>
      <c r="F428" s="70"/>
      <c r="G428" s="70"/>
      <c r="H428" s="70"/>
      <c r="I428" s="70"/>
      <c r="J428" s="70"/>
      <c r="K428" s="65" t="s">
        <v>1202</v>
      </c>
      <c r="L428" s="70"/>
      <c r="M428" s="65" t="s">
        <v>123</v>
      </c>
      <c r="N428" s="65" t="s">
        <v>48</v>
      </c>
    </row>
    <row r="429" spans="1:14" ht="165" x14ac:dyDescent="0.25">
      <c r="A429" s="70">
        <v>426</v>
      </c>
      <c r="B429" s="51" t="s">
        <v>1194</v>
      </c>
      <c r="C429" s="70" t="s">
        <v>1193</v>
      </c>
      <c r="D429" s="70"/>
      <c r="E429" s="70">
        <v>1.6</v>
      </c>
      <c r="F429" s="70"/>
      <c r="G429" s="70"/>
      <c r="H429" s="70"/>
      <c r="I429" s="70"/>
      <c r="J429" s="70"/>
      <c r="K429" s="65" t="s">
        <v>1202</v>
      </c>
      <c r="L429" s="70"/>
      <c r="M429" s="65" t="s">
        <v>123</v>
      </c>
      <c r="N429" s="65" t="s">
        <v>48</v>
      </c>
    </row>
    <row r="430" spans="1:14" ht="165" x14ac:dyDescent="0.25">
      <c r="A430" s="70">
        <v>427</v>
      </c>
      <c r="B430" s="51" t="s">
        <v>1197</v>
      </c>
      <c r="C430" s="70" t="s">
        <v>1198</v>
      </c>
      <c r="D430" s="70"/>
      <c r="E430" s="70">
        <v>3.7</v>
      </c>
      <c r="F430" s="70"/>
      <c r="G430" s="70"/>
      <c r="H430" s="70"/>
      <c r="I430" s="70"/>
      <c r="J430" s="70"/>
      <c r="K430" s="65" t="s">
        <v>1202</v>
      </c>
      <c r="L430" s="70"/>
      <c r="M430" s="65" t="s">
        <v>123</v>
      </c>
      <c r="N430" s="65" t="s">
        <v>48</v>
      </c>
    </row>
    <row r="431" spans="1:14" ht="165" x14ac:dyDescent="0.25">
      <c r="A431" s="70">
        <v>428</v>
      </c>
      <c r="B431" s="51" t="s">
        <v>1199</v>
      </c>
      <c r="C431" s="70" t="s">
        <v>1200</v>
      </c>
      <c r="D431" s="70"/>
      <c r="E431" s="70">
        <v>1.2</v>
      </c>
      <c r="F431" s="70"/>
      <c r="G431" s="70"/>
      <c r="H431" s="70"/>
      <c r="I431" s="70"/>
      <c r="J431" s="70"/>
      <c r="K431" s="65" t="s">
        <v>1202</v>
      </c>
      <c r="L431" s="70"/>
      <c r="M431" s="65" t="s">
        <v>123</v>
      </c>
      <c r="N431" s="65" t="s">
        <v>48</v>
      </c>
    </row>
    <row r="432" spans="1:14" ht="195" x14ac:dyDescent="0.25">
      <c r="A432" s="70">
        <v>429</v>
      </c>
      <c r="B432" s="51" t="s">
        <v>1204</v>
      </c>
      <c r="C432" s="70" t="s">
        <v>1205</v>
      </c>
      <c r="D432" s="70"/>
      <c r="E432" s="70">
        <v>2</v>
      </c>
      <c r="F432" s="70"/>
      <c r="G432" s="70"/>
      <c r="H432" s="70"/>
      <c r="I432" s="70"/>
      <c r="J432" s="70"/>
      <c r="K432" s="65" t="s">
        <v>1206</v>
      </c>
      <c r="L432" s="70"/>
      <c r="M432" s="65" t="s">
        <v>123</v>
      </c>
      <c r="N432" s="65" t="s">
        <v>48</v>
      </c>
    </row>
    <row r="433" spans="1:19" ht="195" x14ac:dyDescent="0.25">
      <c r="A433" s="70">
        <v>430</v>
      </c>
      <c r="B433" s="51" t="s">
        <v>1207</v>
      </c>
      <c r="C433" s="70" t="s">
        <v>1208</v>
      </c>
      <c r="D433" s="70"/>
      <c r="E433" s="70">
        <v>2</v>
      </c>
      <c r="F433" s="70"/>
      <c r="G433" s="70"/>
      <c r="H433" s="70"/>
      <c r="I433" s="70"/>
      <c r="J433" s="70"/>
      <c r="K433" s="65" t="s">
        <v>1206</v>
      </c>
      <c r="L433" s="70"/>
      <c r="M433" s="65" t="s">
        <v>123</v>
      </c>
      <c r="N433" s="65" t="s">
        <v>48</v>
      </c>
    </row>
    <row r="434" spans="1:19" ht="195" x14ac:dyDescent="0.25">
      <c r="A434" s="70">
        <v>431</v>
      </c>
      <c r="B434" s="51" t="s">
        <v>1209</v>
      </c>
      <c r="C434" s="70" t="s">
        <v>1210</v>
      </c>
      <c r="D434" s="70"/>
      <c r="E434" s="70">
        <v>2.5</v>
      </c>
      <c r="F434" s="70"/>
      <c r="G434" s="70"/>
      <c r="H434" s="70"/>
      <c r="I434" s="70"/>
      <c r="J434" s="70"/>
      <c r="K434" s="65" t="s">
        <v>1206</v>
      </c>
      <c r="L434" s="70"/>
      <c r="M434" s="65" t="s">
        <v>123</v>
      </c>
      <c r="N434" s="65" t="s">
        <v>48</v>
      </c>
    </row>
    <row r="435" spans="1:19" ht="195" x14ac:dyDescent="0.25">
      <c r="A435" s="69">
        <v>432</v>
      </c>
      <c r="B435" s="51" t="s">
        <v>1211</v>
      </c>
      <c r="C435" s="70" t="s">
        <v>1212</v>
      </c>
      <c r="D435" s="70"/>
      <c r="E435" s="70">
        <v>1.1000000000000001</v>
      </c>
      <c r="F435" s="70"/>
      <c r="G435" s="70"/>
      <c r="H435" s="70"/>
      <c r="I435" s="70"/>
      <c r="J435" s="70"/>
      <c r="K435" s="65" t="s">
        <v>1206</v>
      </c>
      <c r="L435" s="70"/>
      <c r="M435" s="65" t="s">
        <v>123</v>
      </c>
      <c r="N435" s="65" t="s">
        <v>48</v>
      </c>
    </row>
    <row r="436" spans="1:19" ht="195" x14ac:dyDescent="0.25">
      <c r="A436" s="69">
        <v>433</v>
      </c>
      <c r="B436" s="51" t="s">
        <v>1213</v>
      </c>
      <c r="C436" s="70" t="s">
        <v>1214</v>
      </c>
      <c r="D436" s="70"/>
      <c r="E436" s="70">
        <v>0.85</v>
      </c>
      <c r="F436" s="70"/>
      <c r="G436" s="70"/>
      <c r="H436" s="70"/>
      <c r="I436" s="70"/>
      <c r="J436" s="70"/>
      <c r="K436" s="65" t="s">
        <v>1206</v>
      </c>
      <c r="L436" s="70"/>
      <c r="M436" s="65" t="s">
        <v>123</v>
      </c>
      <c r="N436" s="65" t="s">
        <v>48</v>
      </c>
    </row>
    <row r="437" spans="1:19" ht="195" x14ac:dyDescent="0.25">
      <c r="A437" s="69">
        <v>434</v>
      </c>
      <c r="B437" s="51" t="s">
        <v>1215</v>
      </c>
      <c r="C437" s="70" t="s">
        <v>1216</v>
      </c>
      <c r="D437" s="70"/>
      <c r="E437" s="70">
        <v>0.7</v>
      </c>
      <c r="F437" s="70"/>
      <c r="G437" s="70"/>
      <c r="H437" s="70"/>
      <c r="I437" s="70"/>
      <c r="J437" s="70"/>
      <c r="K437" s="65" t="s">
        <v>1206</v>
      </c>
      <c r="L437" s="70"/>
      <c r="M437" s="65" t="s">
        <v>123</v>
      </c>
      <c r="N437" s="65" t="s">
        <v>48</v>
      </c>
    </row>
    <row r="438" spans="1:19" ht="195" x14ac:dyDescent="0.25">
      <c r="A438" s="69">
        <v>435</v>
      </c>
      <c r="B438" s="51" t="s">
        <v>1217</v>
      </c>
      <c r="C438" s="70" t="s">
        <v>1218</v>
      </c>
      <c r="D438" s="70"/>
      <c r="E438" s="70">
        <v>0.5</v>
      </c>
      <c r="F438" s="70"/>
      <c r="G438" s="70"/>
      <c r="H438" s="70"/>
      <c r="I438" s="70"/>
      <c r="J438" s="70"/>
      <c r="K438" s="65" t="s">
        <v>1206</v>
      </c>
      <c r="L438" s="70"/>
      <c r="M438" s="65" t="s">
        <v>123</v>
      </c>
      <c r="N438" s="65" t="s">
        <v>48</v>
      </c>
    </row>
    <row r="439" spans="1:19" s="49" customFormat="1" ht="120" x14ac:dyDescent="0.25">
      <c r="A439" s="69">
        <v>436</v>
      </c>
      <c r="B439" s="70" t="s">
        <v>1220</v>
      </c>
      <c r="C439" s="70" t="s">
        <v>1221</v>
      </c>
      <c r="D439" s="70" t="s">
        <v>1222</v>
      </c>
      <c r="E439" s="70">
        <v>30.4</v>
      </c>
      <c r="F439" s="70">
        <v>896580</v>
      </c>
      <c r="G439" s="70">
        <v>0</v>
      </c>
      <c r="H439" s="70">
        <v>350708.08</v>
      </c>
      <c r="I439" s="81">
        <v>44287</v>
      </c>
      <c r="J439" s="70"/>
      <c r="K439" s="65" t="s">
        <v>1226</v>
      </c>
      <c r="L439" s="64"/>
      <c r="M439" s="65" t="s">
        <v>123</v>
      </c>
      <c r="N439" s="65" t="s">
        <v>48</v>
      </c>
      <c r="O439" s="75"/>
      <c r="P439" s="75"/>
      <c r="Q439" s="75"/>
      <c r="R439" s="75"/>
      <c r="S439" s="75"/>
    </row>
    <row r="440" spans="1:19" ht="120" x14ac:dyDescent="0.25">
      <c r="A440" s="69">
        <v>437</v>
      </c>
      <c r="B440" s="70" t="s">
        <v>1223</v>
      </c>
      <c r="C440" s="70" t="s">
        <v>1224</v>
      </c>
      <c r="D440" s="70" t="s">
        <v>1225</v>
      </c>
      <c r="E440" s="70">
        <v>32</v>
      </c>
      <c r="F440" s="70">
        <v>860000</v>
      </c>
      <c r="G440" s="70">
        <v>0</v>
      </c>
      <c r="H440" s="70">
        <v>366578.24</v>
      </c>
      <c r="I440" s="81">
        <v>44342</v>
      </c>
      <c r="J440" s="70"/>
      <c r="K440" s="65" t="s">
        <v>1227</v>
      </c>
      <c r="L440" s="70"/>
      <c r="M440" s="65" t="s">
        <v>123</v>
      </c>
      <c r="N440" s="65" t="s">
        <v>48</v>
      </c>
      <c r="O440" s="75"/>
      <c r="P440" s="75"/>
      <c r="Q440" s="75"/>
      <c r="R440" s="75"/>
      <c r="S440" s="75"/>
    </row>
    <row r="441" spans="1:19" ht="120" x14ac:dyDescent="0.25">
      <c r="A441" s="69">
        <v>438</v>
      </c>
      <c r="B441" s="70" t="s">
        <v>1228</v>
      </c>
      <c r="C441" s="70" t="s">
        <v>1229</v>
      </c>
      <c r="D441" s="70" t="s">
        <v>1230</v>
      </c>
      <c r="E441" s="69">
        <v>35.799999999999997</v>
      </c>
      <c r="F441" s="69">
        <v>860000</v>
      </c>
      <c r="G441" s="69">
        <v>0</v>
      </c>
      <c r="H441" s="69">
        <v>378826.29</v>
      </c>
      <c r="I441" s="79">
        <v>44328</v>
      </c>
      <c r="J441" s="69"/>
      <c r="K441" s="65" t="s">
        <v>1231</v>
      </c>
      <c r="L441" s="69"/>
      <c r="M441" s="65" t="s">
        <v>123</v>
      </c>
      <c r="N441" s="65" t="s">
        <v>48</v>
      </c>
      <c r="O441" s="75"/>
      <c r="P441" s="75"/>
      <c r="Q441" s="75"/>
      <c r="R441" s="75"/>
      <c r="S441" s="75"/>
    </row>
    <row r="442" spans="1:19" ht="120" x14ac:dyDescent="0.25">
      <c r="A442" s="69">
        <v>439</v>
      </c>
      <c r="B442" s="70" t="s">
        <v>1232</v>
      </c>
      <c r="C442" s="70" t="s">
        <v>1233</v>
      </c>
      <c r="D442" s="69" t="s">
        <v>1234</v>
      </c>
      <c r="E442" s="69">
        <v>32.299999999999997</v>
      </c>
      <c r="F442" s="69">
        <v>1050000</v>
      </c>
      <c r="G442" s="69">
        <v>0</v>
      </c>
      <c r="H442" s="69">
        <v>462349.31</v>
      </c>
      <c r="I442" s="79">
        <v>44434</v>
      </c>
      <c r="J442" s="69"/>
      <c r="K442" s="65" t="s">
        <v>1235</v>
      </c>
      <c r="L442" s="69"/>
      <c r="M442" s="65" t="s">
        <v>123</v>
      </c>
      <c r="N442" s="65" t="s">
        <v>48</v>
      </c>
    </row>
    <row r="443" spans="1:19" ht="120" x14ac:dyDescent="0.25">
      <c r="A443" s="69">
        <v>440</v>
      </c>
      <c r="B443" s="70" t="s">
        <v>1236</v>
      </c>
      <c r="C443" s="70" t="s">
        <v>1237</v>
      </c>
      <c r="D443" s="69" t="s">
        <v>321</v>
      </c>
      <c r="E443" s="69">
        <v>40.700000000000003</v>
      </c>
      <c r="F443" s="69">
        <v>1050000</v>
      </c>
      <c r="G443" s="69">
        <v>0</v>
      </c>
      <c r="H443" s="69">
        <v>612398.66</v>
      </c>
      <c r="I443" s="79">
        <v>44425</v>
      </c>
      <c r="J443" s="69"/>
      <c r="K443" s="65" t="s">
        <v>1238</v>
      </c>
      <c r="L443" s="69"/>
      <c r="M443" s="65" t="s">
        <v>123</v>
      </c>
      <c r="N443" s="65" t="s">
        <v>48</v>
      </c>
    </row>
    <row r="444" spans="1:19" ht="120" x14ac:dyDescent="0.25">
      <c r="A444" s="69">
        <v>441</v>
      </c>
      <c r="B444" s="70" t="s">
        <v>1242</v>
      </c>
      <c r="C444" s="70" t="s">
        <v>1239</v>
      </c>
      <c r="D444" s="69" t="s">
        <v>1240</v>
      </c>
      <c r="E444" s="69">
        <v>41.7</v>
      </c>
      <c r="F444" s="69">
        <v>1050000</v>
      </c>
      <c r="G444" s="69">
        <v>0</v>
      </c>
      <c r="H444" s="69">
        <v>596902.97</v>
      </c>
      <c r="I444" s="79">
        <v>44449</v>
      </c>
      <c r="J444" s="69"/>
      <c r="K444" s="65" t="s">
        <v>1241</v>
      </c>
      <c r="L444" s="69"/>
      <c r="M444" s="65" t="s">
        <v>123</v>
      </c>
      <c r="N444" s="65" t="s">
        <v>48</v>
      </c>
    </row>
    <row r="445" spans="1:19" ht="120" x14ac:dyDescent="0.25">
      <c r="A445" s="69">
        <v>442</v>
      </c>
      <c r="B445" s="70" t="s">
        <v>1243</v>
      </c>
      <c r="C445" s="70" t="s">
        <v>1244</v>
      </c>
      <c r="D445" s="69" t="s">
        <v>1245</v>
      </c>
      <c r="E445" s="69">
        <v>44.9</v>
      </c>
      <c r="F445" s="69">
        <v>1050000</v>
      </c>
      <c r="G445" s="69">
        <v>0</v>
      </c>
      <c r="H445" s="69">
        <v>301694.74</v>
      </c>
      <c r="I445" s="79">
        <v>44470</v>
      </c>
      <c r="J445" s="69"/>
      <c r="K445" s="65" t="s">
        <v>1246</v>
      </c>
      <c r="L445" s="69" t="s">
        <v>276</v>
      </c>
      <c r="M445" s="65" t="s">
        <v>123</v>
      </c>
      <c r="N445" s="65" t="s">
        <v>48</v>
      </c>
    </row>
    <row r="446" spans="1:19" ht="120" x14ac:dyDescent="0.25">
      <c r="A446" s="73">
        <v>443</v>
      </c>
      <c r="B446" s="70" t="s">
        <v>1247</v>
      </c>
      <c r="C446" s="70" t="s">
        <v>1248</v>
      </c>
      <c r="D446" s="69" t="s">
        <v>270</v>
      </c>
      <c r="E446" s="69">
        <v>31.2</v>
      </c>
      <c r="F446" s="69">
        <v>1050000</v>
      </c>
      <c r="G446" s="69">
        <v>0</v>
      </c>
      <c r="H446" s="69">
        <v>539332.25</v>
      </c>
      <c r="I446" s="79">
        <v>44522</v>
      </c>
      <c r="J446" s="69"/>
      <c r="K446" s="65" t="s">
        <v>1249</v>
      </c>
      <c r="L446" s="69" t="s">
        <v>276</v>
      </c>
      <c r="M446" s="65" t="s">
        <v>123</v>
      </c>
      <c r="N446" s="65" t="s">
        <v>48</v>
      </c>
    </row>
    <row r="447" spans="1:19" ht="120" x14ac:dyDescent="0.25">
      <c r="A447" s="73">
        <v>444</v>
      </c>
      <c r="B447" s="70" t="s">
        <v>1250</v>
      </c>
      <c r="C447" s="70" t="s">
        <v>1251</v>
      </c>
      <c r="D447" s="69" t="s">
        <v>1252</v>
      </c>
      <c r="E447" s="69">
        <v>29.3</v>
      </c>
      <c r="F447" s="69">
        <v>1015000</v>
      </c>
      <c r="G447" s="69">
        <v>0</v>
      </c>
      <c r="H447" s="69">
        <v>582290.32999999996</v>
      </c>
      <c r="I447" s="79">
        <v>44530</v>
      </c>
      <c r="J447" s="69"/>
      <c r="K447" s="65" t="s">
        <v>1257</v>
      </c>
      <c r="L447" s="69" t="s">
        <v>276</v>
      </c>
      <c r="M447" s="65" t="s">
        <v>123</v>
      </c>
      <c r="N447" s="65" t="s">
        <v>48</v>
      </c>
    </row>
    <row r="448" spans="1:19" ht="120" x14ac:dyDescent="0.25">
      <c r="A448" s="73">
        <v>444</v>
      </c>
      <c r="B448" s="70" t="s">
        <v>1253</v>
      </c>
      <c r="C448" s="70" t="s">
        <v>1254</v>
      </c>
      <c r="D448" s="69" t="s">
        <v>1255</v>
      </c>
      <c r="E448" s="69">
        <v>41.6</v>
      </c>
      <c r="F448" s="69">
        <v>1050000</v>
      </c>
      <c r="G448" s="69">
        <v>0</v>
      </c>
      <c r="H448" s="69">
        <v>626502.24</v>
      </c>
      <c r="I448" s="79">
        <v>44536</v>
      </c>
      <c r="J448" s="69"/>
      <c r="K448" s="65" t="s">
        <v>1256</v>
      </c>
      <c r="L448" s="69" t="s">
        <v>276</v>
      </c>
      <c r="M448" s="65" t="s">
        <v>123</v>
      </c>
      <c r="N448" s="65" t="s">
        <v>48</v>
      </c>
    </row>
    <row r="449" spans="1:14" ht="120" x14ac:dyDescent="0.25">
      <c r="A449" s="73">
        <v>445</v>
      </c>
      <c r="B449" s="70" t="s">
        <v>1258</v>
      </c>
      <c r="C449" s="70" t="s">
        <v>1259</v>
      </c>
      <c r="D449" s="69" t="s">
        <v>1260</v>
      </c>
      <c r="E449" s="69">
        <v>30.5</v>
      </c>
      <c r="F449" s="69">
        <v>750000</v>
      </c>
      <c r="G449" s="69">
        <v>0</v>
      </c>
      <c r="H449" s="69">
        <v>363860.42</v>
      </c>
      <c r="I449" s="79">
        <v>44536</v>
      </c>
      <c r="J449" s="69"/>
      <c r="K449" s="65" t="s">
        <v>1261</v>
      </c>
      <c r="L449" s="69" t="s">
        <v>276</v>
      </c>
      <c r="M449" s="65" t="s">
        <v>123</v>
      </c>
      <c r="N449" s="65" t="s">
        <v>48</v>
      </c>
    </row>
    <row r="450" spans="1:14" ht="120" x14ac:dyDescent="0.25">
      <c r="A450" s="73">
        <v>446</v>
      </c>
      <c r="B450" s="70" t="s">
        <v>1263</v>
      </c>
      <c r="C450" s="70" t="s">
        <v>1262</v>
      </c>
      <c r="D450" s="69" t="s">
        <v>1264</v>
      </c>
      <c r="E450" s="69">
        <v>38.200000000000003</v>
      </c>
      <c r="F450" s="69">
        <v>1050000</v>
      </c>
      <c r="G450" s="69">
        <v>0</v>
      </c>
      <c r="H450" s="69">
        <v>546803.19999999995</v>
      </c>
      <c r="I450" s="79">
        <v>44545</v>
      </c>
      <c r="J450" s="69"/>
      <c r="K450" s="65" t="s">
        <v>1268</v>
      </c>
      <c r="L450" s="69" t="s">
        <v>276</v>
      </c>
      <c r="M450" s="65" t="s">
        <v>123</v>
      </c>
      <c r="N450" s="65" t="s">
        <v>48</v>
      </c>
    </row>
    <row r="451" spans="1:14" ht="120" x14ac:dyDescent="0.25">
      <c r="A451" s="73">
        <v>447</v>
      </c>
      <c r="B451" s="70" t="s">
        <v>1265</v>
      </c>
      <c r="C451" s="70" t="s">
        <v>1266</v>
      </c>
      <c r="D451" s="69" t="s">
        <v>1267</v>
      </c>
      <c r="E451" s="69">
        <v>47.8</v>
      </c>
      <c r="F451" s="69">
        <v>1044750</v>
      </c>
      <c r="G451" s="69">
        <v>0</v>
      </c>
      <c r="H451" s="69">
        <v>834421.18</v>
      </c>
      <c r="I451" s="79">
        <v>44552</v>
      </c>
      <c r="J451" s="69"/>
      <c r="K451" s="65" t="s">
        <v>1272</v>
      </c>
      <c r="L451" s="69" t="s">
        <v>276</v>
      </c>
      <c r="M451" s="65" t="s">
        <v>123</v>
      </c>
      <c r="N451" s="65" t="s">
        <v>48</v>
      </c>
    </row>
    <row r="452" spans="1:14" ht="120" x14ac:dyDescent="0.25">
      <c r="A452" s="73">
        <v>448</v>
      </c>
      <c r="B452" s="70" t="s">
        <v>1269</v>
      </c>
      <c r="C452" s="70" t="s">
        <v>1339</v>
      </c>
      <c r="D452" s="69" t="s">
        <v>1270</v>
      </c>
      <c r="E452" s="69">
        <v>40.700000000000003</v>
      </c>
      <c r="F452" s="69">
        <v>1050000</v>
      </c>
      <c r="G452" s="69">
        <v>0</v>
      </c>
      <c r="H452" s="69">
        <v>1050000</v>
      </c>
      <c r="I452" s="79">
        <v>44553</v>
      </c>
      <c r="J452" s="69"/>
      <c r="K452" s="65" t="s">
        <v>1271</v>
      </c>
      <c r="L452" s="69" t="s">
        <v>276</v>
      </c>
      <c r="M452" s="65" t="s">
        <v>123</v>
      </c>
      <c r="N452" s="65" t="s">
        <v>48</v>
      </c>
    </row>
    <row r="453" spans="1:14" s="75" customFormat="1" ht="120" x14ac:dyDescent="0.25">
      <c r="A453" s="73">
        <v>449</v>
      </c>
      <c r="B453" s="70" t="s">
        <v>1273</v>
      </c>
      <c r="C453" s="70" t="s">
        <v>1274</v>
      </c>
      <c r="D453" s="69" t="s">
        <v>1275</v>
      </c>
      <c r="E453" s="69">
        <v>40.200000000000003</v>
      </c>
      <c r="F453" s="69">
        <v>1050000</v>
      </c>
      <c r="G453" s="69">
        <v>0</v>
      </c>
      <c r="H453" s="69">
        <v>675624.52</v>
      </c>
      <c r="I453" s="79">
        <v>44553</v>
      </c>
      <c r="J453" s="69"/>
      <c r="K453" s="65" t="s">
        <v>1276</v>
      </c>
      <c r="L453" s="69" t="s">
        <v>276</v>
      </c>
      <c r="M453" s="65" t="s">
        <v>123</v>
      </c>
      <c r="N453" s="65" t="s">
        <v>48</v>
      </c>
    </row>
    <row r="454" spans="1:14" ht="90" x14ac:dyDescent="0.25">
      <c r="A454" s="73">
        <v>450</v>
      </c>
      <c r="B454" s="71" t="s">
        <v>1297</v>
      </c>
      <c r="C454" s="71" t="s">
        <v>1298</v>
      </c>
      <c r="D454" s="71" t="s">
        <v>48</v>
      </c>
      <c r="E454" s="71">
        <v>572.1</v>
      </c>
      <c r="F454" s="71">
        <v>656670.78</v>
      </c>
      <c r="G454" s="71"/>
      <c r="H454" s="71"/>
      <c r="I454" s="74">
        <v>44081</v>
      </c>
      <c r="J454" s="71"/>
      <c r="K454" s="65" t="s">
        <v>1299</v>
      </c>
      <c r="L454" s="71"/>
      <c r="M454" s="71" t="s">
        <v>1279</v>
      </c>
      <c r="N454" s="65" t="s">
        <v>48</v>
      </c>
    </row>
    <row r="455" spans="1:14" ht="90" x14ac:dyDescent="0.25">
      <c r="A455" s="73">
        <v>451</v>
      </c>
      <c r="B455" s="71" t="s">
        <v>1300</v>
      </c>
      <c r="C455" s="71" t="s">
        <v>1301</v>
      </c>
      <c r="D455" s="71" t="s">
        <v>48</v>
      </c>
      <c r="E455" s="71">
        <v>9</v>
      </c>
      <c r="F455" s="71">
        <v>44683.47</v>
      </c>
      <c r="G455" s="71">
        <v>44683.47</v>
      </c>
      <c r="H455" s="71"/>
      <c r="I455" s="74">
        <v>40451</v>
      </c>
      <c r="J455" s="71"/>
      <c r="K455" s="65" t="s">
        <v>1302</v>
      </c>
      <c r="L455" s="71"/>
      <c r="M455" s="65" t="s">
        <v>123</v>
      </c>
      <c r="N455" s="65" t="s">
        <v>48</v>
      </c>
    </row>
    <row r="456" spans="1:14" s="75" customFormat="1" ht="135" x14ac:dyDescent="0.25">
      <c r="A456" s="73">
        <v>452</v>
      </c>
      <c r="B456" s="71" t="s">
        <v>1303</v>
      </c>
      <c r="C456" s="71" t="s">
        <v>1304</v>
      </c>
      <c r="D456" s="71" t="s">
        <v>1305</v>
      </c>
      <c r="E456" s="71">
        <v>40.4</v>
      </c>
      <c r="F456" s="71">
        <v>1050000</v>
      </c>
      <c r="G456" s="80">
        <v>0</v>
      </c>
      <c r="H456" s="71">
        <v>1050000</v>
      </c>
      <c r="I456" s="74">
        <v>44672</v>
      </c>
      <c r="J456" s="71"/>
      <c r="K456" s="71" t="s">
        <v>1306</v>
      </c>
      <c r="L456" s="71"/>
      <c r="M456" s="65" t="s">
        <v>123</v>
      </c>
      <c r="N456" s="65" t="s">
        <v>48</v>
      </c>
    </row>
    <row r="457" spans="1:14" ht="135" x14ac:dyDescent="0.25">
      <c r="A457" s="73">
        <v>453</v>
      </c>
      <c r="B457" s="71" t="s">
        <v>1307</v>
      </c>
      <c r="C457" s="71" t="s">
        <v>1308</v>
      </c>
      <c r="D457" s="71" t="s">
        <v>1309</v>
      </c>
      <c r="E457" s="71">
        <v>30.9</v>
      </c>
      <c r="F457" s="71">
        <v>1050000</v>
      </c>
      <c r="G457" s="69">
        <v>0</v>
      </c>
      <c r="H457" s="71">
        <v>1050000</v>
      </c>
      <c r="I457" s="74">
        <v>44672</v>
      </c>
      <c r="J457" s="71"/>
      <c r="K457" s="71" t="s">
        <v>1313</v>
      </c>
      <c r="L457" s="71"/>
      <c r="M457" s="65" t="s">
        <v>123</v>
      </c>
      <c r="N457" s="65" t="s">
        <v>48</v>
      </c>
    </row>
    <row r="458" spans="1:14" ht="135" x14ac:dyDescent="0.25">
      <c r="A458" s="73">
        <v>454</v>
      </c>
      <c r="B458" s="71" t="s">
        <v>1310</v>
      </c>
      <c r="C458" s="71" t="s">
        <v>1311</v>
      </c>
      <c r="D458" s="71" t="s">
        <v>1312</v>
      </c>
      <c r="E458" s="71">
        <v>46.6</v>
      </c>
      <c r="F458" s="71">
        <v>1050000</v>
      </c>
      <c r="G458" s="69">
        <v>0</v>
      </c>
      <c r="H458" s="71">
        <v>1050000</v>
      </c>
      <c r="I458" s="74">
        <v>44671</v>
      </c>
      <c r="J458" s="71"/>
      <c r="K458" s="71" t="s">
        <v>1314</v>
      </c>
      <c r="L458" s="71"/>
      <c r="M458" s="65" t="s">
        <v>123</v>
      </c>
      <c r="N458" s="65" t="s">
        <v>48</v>
      </c>
    </row>
    <row r="459" spans="1:14" ht="135" x14ac:dyDescent="0.25">
      <c r="A459" s="73">
        <v>455</v>
      </c>
      <c r="B459" s="71" t="s">
        <v>1315</v>
      </c>
      <c r="C459" s="71" t="s">
        <v>1316</v>
      </c>
      <c r="D459" s="71" t="s">
        <v>1317</v>
      </c>
      <c r="E459" s="71">
        <v>32.200000000000003</v>
      </c>
      <c r="F459" s="71">
        <v>1050000</v>
      </c>
      <c r="G459" s="69">
        <v>0</v>
      </c>
      <c r="H459" s="71">
        <v>1050000</v>
      </c>
      <c r="I459" s="74">
        <v>44739</v>
      </c>
      <c r="J459" s="71"/>
      <c r="K459" s="71" t="s">
        <v>1318</v>
      </c>
      <c r="L459" s="71"/>
      <c r="M459" s="65" t="s">
        <v>123</v>
      </c>
      <c r="N459" s="65" t="s">
        <v>48</v>
      </c>
    </row>
    <row r="460" spans="1:14" ht="135" x14ac:dyDescent="0.25">
      <c r="A460" s="73">
        <v>456</v>
      </c>
      <c r="B460" s="71" t="s">
        <v>1319</v>
      </c>
      <c r="C460" s="71" t="s">
        <v>1320</v>
      </c>
      <c r="D460" s="71" t="s">
        <v>1321</v>
      </c>
      <c r="E460" s="71">
        <v>30</v>
      </c>
      <c r="F460" s="71">
        <v>1050000</v>
      </c>
      <c r="G460" s="69">
        <v>0</v>
      </c>
      <c r="H460" s="71">
        <v>1050000</v>
      </c>
      <c r="I460" s="74">
        <v>44739</v>
      </c>
      <c r="J460" s="71"/>
      <c r="K460" s="71" t="s">
        <v>1322</v>
      </c>
      <c r="L460" s="71"/>
      <c r="M460" s="65" t="s">
        <v>123</v>
      </c>
      <c r="N460" s="65" t="s">
        <v>48</v>
      </c>
    </row>
    <row r="461" spans="1:14" ht="135" x14ac:dyDescent="0.25">
      <c r="A461" s="73">
        <v>457</v>
      </c>
      <c r="B461" s="71" t="s">
        <v>1323</v>
      </c>
      <c r="C461" s="71" t="s">
        <v>1324</v>
      </c>
      <c r="D461" s="71" t="s">
        <v>1325</v>
      </c>
      <c r="E461" s="71">
        <v>30.5</v>
      </c>
      <c r="F461" s="71">
        <v>1050000</v>
      </c>
      <c r="G461" s="69">
        <v>0</v>
      </c>
      <c r="H461" s="71">
        <v>1050000</v>
      </c>
      <c r="I461" s="74">
        <v>44742</v>
      </c>
      <c r="J461" s="71"/>
      <c r="K461" s="71" t="s">
        <v>1326</v>
      </c>
      <c r="L461" s="71"/>
      <c r="M461" s="65" t="s">
        <v>123</v>
      </c>
      <c r="N461" s="65" t="s">
        <v>48</v>
      </c>
    </row>
    <row r="462" spans="1:14" ht="135" x14ac:dyDescent="0.25">
      <c r="A462" s="73">
        <v>458</v>
      </c>
      <c r="B462" s="71" t="s">
        <v>1327</v>
      </c>
      <c r="C462" s="71" t="s">
        <v>1328</v>
      </c>
      <c r="D462" s="71" t="s">
        <v>1330</v>
      </c>
      <c r="E462" s="71">
        <v>30</v>
      </c>
      <c r="F462" s="71">
        <v>837899.93</v>
      </c>
      <c r="G462" s="69">
        <v>0</v>
      </c>
      <c r="H462" s="71">
        <v>837899.93</v>
      </c>
      <c r="I462" s="74">
        <v>44776</v>
      </c>
      <c r="J462" s="71"/>
      <c r="K462" s="71" t="s">
        <v>1329</v>
      </c>
      <c r="L462" s="71"/>
      <c r="M462" s="65" t="s">
        <v>123</v>
      </c>
      <c r="N462" s="65" t="s">
        <v>48</v>
      </c>
    </row>
    <row r="463" spans="1:14" ht="75" x14ac:dyDescent="0.25">
      <c r="A463" s="73">
        <v>459</v>
      </c>
      <c r="B463" s="71" t="s">
        <v>1335</v>
      </c>
      <c r="C463" s="71" t="s">
        <v>1332</v>
      </c>
      <c r="D463" s="71" t="s">
        <v>1333</v>
      </c>
      <c r="E463" s="71">
        <v>33.5</v>
      </c>
      <c r="F463" s="71">
        <v>1050000</v>
      </c>
      <c r="G463" s="71">
        <v>0</v>
      </c>
      <c r="H463" s="71">
        <v>1050000</v>
      </c>
      <c r="I463" s="74">
        <v>44824</v>
      </c>
      <c r="J463" s="71"/>
      <c r="K463" s="71" t="s">
        <v>1334</v>
      </c>
      <c r="L463" s="71"/>
      <c r="M463" s="65" t="s">
        <v>123</v>
      </c>
      <c r="N463" s="65" t="s">
        <v>48</v>
      </c>
    </row>
    <row r="464" spans="1:14" s="75" customFormat="1" ht="135" x14ac:dyDescent="0.25">
      <c r="A464" s="73">
        <v>460</v>
      </c>
      <c r="B464" s="71" t="s">
        <v>1338</v>
      </c>
      <c r="C464" s="71" t="s">
        <v>1336</v>
      </c>
      <c r="D464" s="71" t="s">
        <v>1337</v>
      </c>
      <c r="E464" s="71">
        <v>39.5</v>
      </c>
      <c r="F464" s="71">
        <v>1050000</v>
      </c>
      <c r="G464" s="71">
        <v>0</v>
      </c>
      <c r="H464" s="71">
        <v>1050000</v>
      </c>
      <c r="I464" s="74">
        <v>44833</v>
      </c>
      <c r="J464" s="71"/>
      <c r="K464" s="71" t="s">
        <v>1351</v>
      </c>
      <c r="L464" s="71"/>
      <c r="M464" s="65" t="s">
        <v>123</v>
      </c>
      <c r="N464" s="65" t="s">
        <v>48</v>
      </c>
    </row>
    <row r="465" spans="1:15" s="78" customFormat="1" ht="150" x14ac:dyDescent="0.25">
      <c r="A465" s="76">
        <v>461</v>
      </c>
      <c r="B465" s="72" t="s">
        <v>1358</v>
      </c>
      <c r="C465" s="72" t="s">
        <v>1359</v>
      </c>
      <c r="D465" s="72" t="s">
        <v>48</v>
      </c>
      <c r="E465" s="72"/>
      <c r="F465" s="72">
        <v>185750</v>
      </c>
      <c r="G465" s="72">
        <v>0</v>
      </c>
      <c r="H465" s="72" t="s">
        <v>48</v>
      </c>
      <c r="I465" s="77">
        <v>44883</v>
      </c>
      <c r="J465" s="72"/>
      <c r="K465" s="72"/>
      <c r="L465" s="72"/>
      <c r="M465" s="67" t="s">
        <v>1360</v>
      </c>
      <c r="N465" s="65" t="s">
        <v>48</v>
      </c>
    </row>
    <row r="466" spans="1:15" ht="75" x14ac:dyDescent="0.25">
      <c r="A466" s="73">
        <v>462</v>
      </c>
      <c r="B466" s="71" t="s">
        <v>1362</v>
      </c>
      <c r="C466" s="71" t="s">
        <v>1363</v>
      </c>
      <c r="D466" s="71" t="s">
        <v>48</v>
      </c>
      <c r="E466" s="71"/>
      <c r="F466" s="71">
        <v>20903.04</v>
      </c>
      <c r="G466" s="71">
        <v>0</v>
      </c>
      <c r="H466" s="71" t="s">
        <v>48</v>
      </c>
      <c r="I466" s="74">
        <v>44831</v>
      </c>
      <c r="J466" s="71"/>
      <c r="K466" s="71" t="s">
        <v>1364</v>
      </c>
      <c r="L466" s="71"/>
      <c r="M466" s="71" t="s">
        <v>1095</v>
      </c>
      <c r="N466" s="65" t="s">
        <v>48</v>
      </c>
      <c r="O466" s="3"/>
    </row>
    <row r="467" spans="1:15" ht="60" x14ac:dyDescent="0.25">
      <c r="A467" s="73">
        <v>463</v>
      </c>
      <c r="B467" s="71" t="s">
        <v>1720</v>
      </c>
      <c r="C467" s="71" t="s">
        <v>1719</v>
      </c>
      <c r="D467" s="71" t="s">
        <v>1722</v>
      </c>
      <c r="E467" s="71">
        <v>886.7</v>
      </c>
      <c r="F467" s="71">
        <v>1961700</v>
      </c>
      <c r="G467" s="71"/>
      <c r="H467" s="71"/>
      <c r="I467" s="74">
        <v>44316</v>
      </c>
      <c r="J467" s="71"/>
      <c r="K467" s="71"/>
      <c r="L467" s="71"/>
      <c r="M467" s="71" t="s">
        <v>95</v>
      </c>
      <c r="N467" s="71" t="s">
        <v>48</v>
      </c>
      <c r="O467" s="8"/>
    </row>
    <row r="468" spans="1:15" ht="60" x14ac:dyDescent="0.25">
      <c r="A468" s="73">
        <v>464</v>
      </c>
      <c r="B468" s="71" t="s">
        <v>1721</v>
      </c>
      <c r="C468" s="71" t="s">
        <v>1719</v>
      </c>
      <c r="D468" s="71" t="s">
        <v>1723</v>
      </c>
      <c r="E468" s="71">
        <v>8529</v>
      </c>
      <c r="F468" s="71"/>
      <c r="G468" s="71"/>
      <c r="H468" s="71">
        <v>2069468.07</v>
      </c>
      <c r="I468" s="74">
        <v>44316</v>
      </c>
      <c r="J468" s="71"/>
      <c r="K468" s="71"/>
      <c r="L468" s="71"/>
      <c r="M468" s="71" t="s">
        <v>95</v>
      </c>
      <c r="N468" s="71" t="s">
        <v>48</v>
      </c>
    </row>
    <row r="469" spans="1:15" ht="90" x14ac:dyDescent="0.25">
      <c r="A469" s="73">
        <v>465</v>
      </c>
      <c r="B469" s="71" t="s">
        <v>1735</v>
      </c>
      <c r="C469" s="71" t="s">
        <v>1728</v>
      </c>
      <c r="D469" s="71" t="s">
        <v>1729</v>
      </c>
      <c r="E469" s="71">
        <v>32.5</v>
      </c>
      <c r="F469" s="71">
        <v>1050000</v>
      </c>
      <c r="G469" s="71">
        <v>0</v>
      </c>
      <c r="H469" s="71">
        <v>544677.9</v>
      </c>
      <c r="I469" s="121">
        <v>45005</v>
      </c>
      <c r="J469" s="73"/>
      <c r="K469" s="71" t="s">
        <v>1732</v>
      </c>
      <c r="L469" s="73"/>
      <c r="M469" s="65" t="s">
        <v>123</v>
      </c>
      <c r="N469" s="65" t="s">
        <v>48</v>
      </c>
    </row>
    <row r="470" spans="1:15" ht="90" x14ac:dyDescent="0.25">
      <c r="A470" s="73">
        <v>466</v>
      </c>
      <c r="B470" s="71" t="s">
        <v>1734</v>
      </c>
      <c r="C470" s="71" t="s">
        <v>1730</v>
      </c>
      <c r="D470" s="71" t="s">
        <v>1731</v>
      </c>
      <c r="E470" s="73">
        <v>38.4</v>
      </c>
      <c r="F470" s="73">
        <v>1050000</v>
      </c>
      <c r="G470" s="73">
        <v>0</v>
      </c>
      <c r="H470" s="73">
        <v>617836.80000000005</v>
      </c>
      <c r="I470" s="121">
        <v>45005</v>
      </c>
      <c r="J470" s="73"/>
      <c r="K470" s="71" t="s">
        <v>1733</v>
      </c>
      <c r="L470" s="73"/>
      <c r="M470" s="65" t="s">
        <v>123</v>
      </c>
      <c r="N470" s="65" t="s">
        <v>48</v>
      </c>
    </row>
    <row r="471" spans="1:15" ht="90" x14ac:dyDescent="0.25">
      <c r="A471" s="71">
        <v>467</v>
      </c>
      <c r="B471" s="71" t="s">
        <v>1736</v>
      </c>
      <c r="C471" s="71" t="s">
        <v>1737</v>
      </c>
      <c r="D471" s="71" t="s">
        <v>1738</v>
      </c>
      <c r="E471" s="71">
        <v>39.9</v>
      </c>
      <c r="F471" s="73">
        <v>1050000</v>
      </c>
      <c r="G471" s="73">
        <v>0</v>
      </c>
      <c r="H471" s="71">
        <v>603038.63</v>
      </c>
      <c r="I471" s="74">
        <v>45083</v>
      </c>
      <c r="J471" s="71"/>
      <c r="K471" s="122" t="s">
        <v>1743</v>
      </c>
      <c r="L471" s="71"/>
      <c r="M471" s="65" t="s">
        <v>123</v>
      </c>
      <c r="N471" s="65" t="s">
        <v>48</v>
      </c>
    </row>
    <row r="472" spans="1:15" ht="105" x14ac:dyDescent="0.25">
      <c r="A472" s="71">
        <v>468</v>
      </c>
      <c r="B472" s="71" t="s">
        <v>1739</v>
      </c>
      <c r="C472" s="71" t="s">
        <v>1740</v>
      </c>
      <c r="D472" s="71" t="s">
        <v>1741</v>
      </c>
      <c r="E472" s="71">
        <v>40.4</v>
      </c>
      <c r="F472" s="73">
        <v>1050000</v>
      </c>
      <c r="G472" s="73">
        <v>0</v>
      </c>
      <c r="H472" s="71">
        <v>609951.12</v>
      </c>
      <c r="I472" s="74">
        <v>45149</v>
      </c>
      <c r="J472" s="71"/>
      <c r="K472" s="122" t="s">
        <v>1742</v>
      </c>
      <c r="L472" s="71"/>
      <c r="M472" s="65" t="s">
        <v>123</v>
      </c>
      <c r="N472" s="65" t="s">
        <v>123</v>
      </c>
    </row>
    <row r="473" spans="1:15" ht="75" x14ac:dyDescent="0.25">
      <c r="A473" s="71">
        <v>469</v>
      </c>
      <c r="B473" s="71" t="s">
        <v>1749</v>
      </c>
      <c r="C473" s="71" t="s">
        <v>1750</v>
      </c>
      <c r="D473" s="71" t="s">
        <v>1751</v>
      </c>
      <c r="E473" s="71">
        <v>32.200000000000003</v>
      </c>
      <c r="F473" s="71">
        <v>1050000</v>
      </c>
      <c r="G473" s="71">
        <v>0</v>
      </c>
      <c r="H473" s="71">
        <v>367302.18</v>
      </c>
      <c r="I473" s="74">
        <v>45208</v>
      </c>
      <c r="J473" s="71"/>
      <c r="K473" s="71"/>
      <c r="L473" s="71"/>
      <c r="M473" s="65" t="s">
        <v>123</v>
      </c>
      <c r="N473" s="71" t="s">
        <v>48</v>
      </c>
    </row>
    <row r="474" spans="1:15" ht="90" x14ac:dyDescent="0.25">
      <c r="A474" s="71">
        <v>470</v>
      </c>
      <c r="B474" s="71" t="s">
        <v>1752</v>
      </c>
      <c r="C474" s="71" t="s">
        <v>1753</v>
      </c>
      <c r="D474" s="71" t="s">
        <v>1754</v>
      </c>
      <c r="E474" s="71">
        <v>32</v>
      </c>
      <c r="F474" s="71">
        <v>1050000</v>
      </c>
      <c r="G474" s="71">
        <v>0</v>
      </c>
      <c r="H474" s="71">
        <v>575997.12</v>
      </c>
      <c r="I474" s="74">
        <v>45226</v>
      </c>
      <c r="J474" s="71"/>
      <c r="K474" s="122" t="s">
        <v>1755</v>
      </c>
      <c r="L474" s="71"/>
      <c r="M474" s="65" t="s">
        <v>123</v>
      </c>
      <c r="N474" s="71" t="s">
        <v>48</v>
      </c>
    </row>
    <row r="475" spans="1:15" ht="75" x14ac:dyDescent="0.25">
      <c r="A475" s="71">
        <v>471</v>
      </c>
      <c r="B475" s="71" t="s">
        <v>1757</v>
      </c>
      <c r="C475" s="71" t="s">
        <v>1756</v>
      </c>
      <c r="D475" s="71" t="s">
        <v>1758</v>
      </c>
      <c r="E475" s="71">
        <v>47.6</v>
      </c>
      <c r="F475" s="71">
        <v>860000</v>
      </c>
      <c r="G475" s="123">
        <v>0</v>
      </c>
      <c r="H475" s="71">
        <v>517973.2</v>
      </c>
      <c r="I475" s="74">
        <v>45239</v>
      </c>
      <c r="J475" s="71"/>
      <c r="K475" s="71"/>
      <c r="L475" s="71"/>
      <c r="M475" s="65" t="s">
        <v>123</v>
      </c>
      <c r="N475" s="71" t="s">
        <v>48</v>
      </c>
    </row>
    <row r="476" spans="1:15" ht="75" x14ac:dyDescent="0.25">
      <c r="A476" s="71">
        <v>472</v>
      </c>
      <c r="B476" s="71" t="s">
        <v>1759</v>
      </c>
      <c r="C476" s="71" t="s">
        <v>1760</v>
      </c>
      <c r="D476" s="71" t="s">
        <v>1761</v>
      </c>
      <c r="E476" s="71">
        <v>39.5</v>
      </c>
      <c r="F476" s="71">
        <v>776666.67</v>
      </c>
      <c r="G476" s="71">
        <v>0</v>
      </c>
      <c r="H476" s="71">
        <v>444434.65</v>
      </c>
      <c r="I476" s="74">
        <v>45239</v>
      </c>
      <c r="J476" s="71"/>
      <c r="K476" s="71"/>
      <c r="L476" s="71"/>
      <c r="M476" s="65" t="s">
        <v>123</v>
      </c>
      <c r="N476" s="71" t="s">
        <v>48</v>
      </c>
    </row>
    <row r="477" spans="1:15" ht="90" x14ac:dyDescent="0.25">
      <c r="A477" s="71">
        <v>473</v>
      </c>
      <c r="B477" s="71" t="s">
        <v>1763</v>
      </c>
      <c r="C477" s="71" t="s">
        <v>1762</v>
      </c>
      <c r="D477" s="71" t="s">
        <v>1764</v>
      </c>
      <c r="E477" s="71">
        <v>52.9</v>
      </c>
      <c r="F477" s="71">
        <v>1973448</v>
      </c>
      <c r="G477" s="71">
        <v>0</v>
      </c>
      <c r="H477" s="71">
        <v>892134.17</v>
      </c>
      <c r="I477" s="74">
        <v>45240</v>
      </c>
      <c r="J477" s="71"/>
      <c r="K477" s="71"/>
      <c r="L477" s="71"/>
      <c r="M477" s="65" t="s">
        <v>123</v>
      </c>
      <c r="N477" s="71" t="s">
        <v>48</v>
      </c>
    </row>
    <row r="478" spans="1:15" ht="75" x14ac:dyDescent="0.25">
      <c r="A478" s="71">
        <v>474</v>
      </c>
      <c r="B478" s="71" t="s">
        <v>1765</v>
      </c>
      <c r="C478" s="71" t="s">
        <v>1766</v>
      </c>
      <c r="D478" s="71" t="s">
        <v>1767</v>
      </c>
      <c r="E478" s="71">
        <v>31.7</v>
      </c>
      <c r="F478" s="124">
        <v>901666.67</v>
      </c>
      <c r="G478" s="71">
        <v>0</v>
      </c>
      <c r="H478" s="71">
        <v>415158.42</v>
      </c>
      <c r="I478" s="74">
        <v>45262</v>
      </c>
      <c r="J478" s="71"/>
      <c r="K478" s="71"/>
      <c r="L478" s="71"/>
      <c r="M478" s="65" t="s">
        <v>123</v>
      </c>
      <c r="N478" s="71" t="s">
        <v>48</v>
      </c>
    </row>
    <row r="479" spans="1:15" ht="75" x14ac:dyDescent="0.25">
      <c r="A479" s="71">
        <v>475</v>
      </c>
      <c r="B479" s="71" t="s">
        <v>1768</v>
      </c>
      <c r="C479" s="71" t="s">
        <v>1769</v>
      </c>
      <c r="D479" s="71" t="s">
        <v>1770</v>
      </c>
      <c r="E479" s="71">
        <v>42</v>
      </c>
      <c r="F479" s="71">
        <v>1973448</v>
      </c>
      <c r="G479" s="71">
        <v>0</v>
      </c>
      <c r="H479" s="71">
        <v>906938.34</v>
      </c>
      <c r="I479" s="74">
        <v>45279</v>
      </c>
      <c r="J479" s="71"/>
      <c r="K479" s="71"/>
      <c r="L479" s="71"/>
      <c r="M479" s="65" t="s">
        <v>123</v>
      </c>
      <c r="N479" s="71" t="s">
        <v>48</v>
      </c>
    </row>
    <row r="480" spans="1:15" ht="90" x14ac:dyDescent="0.25">
      <c r="A480" s="71">
        <v>476</v>
      </c>
      <c r="B480" s="71" t="s">
        <v>1771</v>
      </c>
      <c r="C480" s="71" t="s">
        <v>1772</v>
      </c>
      <c r="D480" s="71" t="s">
        <v>1773</v>
      </c>
      <c r="E480" s="71">
        <v>53.6</v>
      </c>
      <c r="F480" s="71">
        <v>1973448</v>
      </c>
      <c r="G480" s="71">
        <v>0</v>
      </c>
      <c r="H480" s="71">
        <v>1001479.02</v>
      </c>
      <c r="I480" s="74">
        <v>45282</v>
      </c>
      <c r="J480" s="71"/>
      <c r="K480" s="122" t="s">
        <v>1786</v>
      </c>
      <c r="L480" s="71"/>
      <c r="M480" s="65" t="s">
        <v>123</v>
      </c>
      <c r="N480" s="71" t="s">
        <v>48</v>
      </c>
    </row>
    <row r="481" spans="1:14" ht="90" x14ac:dyDescent="0.25">
      <c r="A481" s="71">
        <v>477</v>
      </c>
      <c r="B481" s="71" t="s">
        <v>1775</v>
      </c>
      <c r="C481" s="71" t="s">
        <v>1774</v>
      </c>
      <c r="D481" s="71" t="s">
        <v>1776</v>
      </c>
      <c r="E481" s="71">
        <v>41.6</v>
      </c>
      <c r="F481" s="71">
        <v>1050000</v>
      </c>
      <c r="G481" s="71">
        <v>0</v>
      </c>
      <c r="H481" s="124">
        <v>354743.58399999997</v>
      </c>
      <c r="I481" s="74">
        <v>45285</v>
      </c>
      <c r="J481" s="71"/>
      <c r="K481" s="122" t="s">
        <v>1777</v>
      </c>
      <c r="L481" s="71"/>
      <c r="M481" s="65" t="s">
        <v>123</v>
      </c>
      <c r="N481" s="71" t="s">
        <v>48</v>
      </c>
    </row>
    <row r="482" spans="1:14" ht="90" x14ac:dyDescent="0.25">
      <c r="A482" s="71">
        <v>478</v>
      </c>
      <c r="B482" s="71" t="s">
        <v>1778</v>
      </c>
      <c r="C482" s="71" t="s">
        <v>1779</v>
      </c>
      <c r="D482" s="71" t="s">
        <v>1780</v>
      </c>
      <c r="E482" s="71">
        <v>42.6</v>
      </c>
      <c r="F482" s="71">
        <v>1050000</v>
      </c>
      <c r="G482" s="71">
        <v>0</v>
      </c>
      <c r="H482" s="71">
        <v>694532.93</v>
      </c>
      <c r="I482" s="74">
        <v>45285</v>
      </c>
      <c r="J482" s="71"/>
      <c r="K482" s="122" t="s">
        <v>1781</v>
      </c>
      <c r="L482" s="71"/>
      <c r="M482" s="65" t="s">
        <v>123</v>
      </c>
      <c r="N482" s="71" t="s">
        <v>48</v>
      </c>
    </row>
    <row r="483" spans="1:14" ht="90" x14ac:dyDescent="0.25">
      <c r="A483" s="71">
        <v>479</v>
      </c>
      <c r="B483" s="71" t="s">
        <v>1782</v>
      </c>
      <c r="C483" s="71" t="s">
        <v>1783</v>
      </c>
      <c r="D483" s="71" t="s">
        <v>1784</v>
      </c>
      <c r="E483" s="71">
        <v>51.6</v>
      </c>
      <c r="F483" s="71">
        <v>1050000</v>
      </c>
      <c r="G483" s="71"/>
      <c r="H483" s="71">
        <v>621498.26</v>
      </c>
      <c r="I483" s="74">
        <v>45286</v>
      </c>
      <c r="J483" s="71"/>
      <c r="K483" s="122" t="s">
        <v>1785</v>
      </c>
      <c r="L483" s="71"/>
      <c r="M483" s="65" t="s">
        <v>123</v>
      </c>
      <c r="N483" s="71" t="s">
        <v>48</v>
      </c>
    </row>
    <row r="484" spans="1:14" x14ac:dyDescent="0.2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71"/>
      <c r="M484" s="40"/>
      <c r="N484" s="40"/>
    </row>
    <row r="485" spans="1:14" x14ac:dyDescent="0.2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71"/>
      <c r="M485" s="40"/>
      <c r="N485" s="40"/>
    </row>
    <row r="486" spans="1:14" x14ac:dyDescent="0.2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71"/>
      <c r="M486" s="40"/>
      <c r="N486" s="40"/>
    </row>
    <row r="487" spans="1:14" x14ac:dyDescent="0.2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71"/>
      <c r="M487" s="40"/>
      <c r="N487" s="40"/>
    </row>
    <row r="488" spans="1:14" x14ac:dyDescent="0.2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71"/>
      <c r="M488" s="40"/>
      <c r="N488" s="40"/>
    </row>
    <row r="489" spans="1:14" x14ac:dyDescent="0.2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71"/>
      <c r="M489" s="40"/>
      <c r="N489" s="40"/>
    </row>
    <row r="490" spans="1:14" x14ac:dyDescent="0.2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71"/>
      <c r="M490" s="40"/>
      <c r="N490" s="40"/>
    </row>
    <row r="491" spans="1:14" x14ac:dyDescent="0.2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71"/>
      <c r="M491" s="40"/>
      <c r="N491" s="40"/>
    </row>
    <row r="492" spans="1:14" x14ac:dyDescent="0.2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</row>
  </sheetData>
  <mergeCells count="6">
    <mergeCell ref="A1:N1"/>
    <mergeCell ref="K253:K255"/>
    <mergeCell ref="A2:K2"/>
    <mergeCell ref="D238:D239"/>
    <mergeCell ref="E238:E239"/>
    <mergeCell ref="H238:H239"/>
  </mergeCells>
  <printOptions horizontalCentered="1"/>
  <pageMargins left="0.59055118110236227" right="0.59055118110236227" top="1.1023622047244095" bottom="0.59055118110236227" header="0.31496062992125984" footer="0.31496062992125984"/>
  <pageSetup paperSize="9" scale="56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6"/>
  <sheetViews>
    <sheetView view="pageBreakPreview" zoomScale="84" zoomScaleNormal="100" zoomScaleSheetLayoutView="84" workbookViewId="0">
      <selection activeCell="A2" sqref="A2:P2"/>
    </sheetView>
  </sheetViews>
  <sheetFormatPr defaultRowHeight="15" x14ac:dyDescent="0.25"/>
  <cols>
    <col min="1" max="1" width="8.140625" customWidth="1"/>
    <col min="2" max="2" width="27.7109375" customWidth="1"/>
    <col min="3" max="3" width="18.85546875" customWidth="1"/>
    <col min="4" max="5" width="19.140625" customWidth="1"/>
    <col min="6" max="6" width="20.140625" customWidth="1"/>
    <col min="7" max="7" width="31.28515625" customWidth="1"/>
    <col min="8" max="8" width="20.28515625" customWidth="1"/>
    <col min="9" max="9" width="28.85546875" customWidth="1"/>
    <col min="10" max="10" width="22.140625" customWidth="1"/>
  </cols>
  <sheetData>
    <row r="1" spans="1:16" ht="15" customHeight="1" x14ac:dyDescent="0.25">
      <c r="A1" s="58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9"/>
      <c r="L1" s="9"/>
      <c r="M1" s="9"/>
      <c r="N1" s="9"/>
      <c r="O1" s="9"/>
      <c r="P1" s="10"/>
    </row>
    <row r="2" spans="1:16" x14ac:dyDescent="0.25">
      <c r="A2" s="55" t="s">
        <v>1724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10.25" x14ac:dyDescent="0.25">
      <c r="A3" s="14" t="s">
        <v>1</v>
      </c>
      <c r="B3" s="14" t="s">
        <v>14</v>
      </c>
      <c r="C3" s="14" t="s">
        <v>15</v>
      </c>
      <c r="D3" s="14" t="s">
        <v>16</v>
      </c>
      <c r="E3" s="14" t="s">
        <v>8</v>
      </c>
      <c r="F3" s="14" t="s">
        <v>9</v>
      </c>
      <c r="G3" s="14" t="s">
        <v>17</v>
      </c>
      <c r="H3" s="14" t="s">
        <v>18</v>
      </c>
      <c r="I3" s="14" t="s">
        <v>19</v>
      </c>
      <c r="J3" s="14" t="s">
        <v>20</v>
      </c>
      <c r="K3" s="8"/>
      <c r="L3" s="8"/>
      <c r="M3" s="8"/>
      <c r="N3" s="8"/>
      <c r="O3" s="8"/>
      <c r="P3" s="8"/>
    </row>
    <row r="4" spans="1:16" ht="64.5" customHeight="1" x14ac:dyDescent="0.25">
      <c r="A4" s="22">
        <v>1</v>
      </c>
      <c r="B4" s="23" t="s">
        <v>697</v>
      </c>
      <c r="C4" s="19">
        <v>54406.16</v>
      </c>
      <c r="D4" s="19">
        <v>54406.16</v>
      </c>
      <c r="E4" s="18">
        <v>43811</v>
      </c>
      <c r="F4" s="16"/>
      <c r="G4" s="16" t="s">
        <v>1369</v>
      </c>
      <c r="H4" s="16"/>
      <c r="I4" s="20" t="s">
        <v>1370</v>
      </c>
      <c r="J4" s="16" t="s">
        <v>48</v>
      </c>
      <c r="K4" s="8"/>
      <c r="L4" s="8"/>
      <c r="M4" s="8"/>
      <c r="N4" s="8"/>
      <c r="O4" s="8"/>
      <c r="P4" s="8"/>
    </row>
    <row r="5" spans="1:16" x14ac:dyDescent="0.25">
      <c r="A5" s="22">
        <f>SUM(A4+1)</f>
        <v>2</v>
      </c>
      <c r="B5" s="23" t="s">
        <v>1371</v>
      </c>
      <c r="C5" s="19">
        <v>58695</v>
      </c>
      <c r="D5" s="19">
        <v>58695</v>
      </c>
      <c r="E5" s="18">
        <v>43748</v>
      </c>
      <c r="F5" s="16"/>
      <c r="G5" s="16" t="s">
        <v>1369</v>
      </c>
      <c r="H5" s="16"/>
      <c r="I5" s="20" t="s">
        <v>1372</v>
      </c>
      <c r="J5" s="16" t="s">
        <v>48</v>
      </c>
      <c r="K5" s="8"/>
      <c r="L5" s="8"/>
      <c r="M5" s="8"/>
      <c r="N5" s="8"/>
      <c r="O5" s="8"/>
      <c r="P5" s="8"/>
    </row>
    <row r="6" spans="1:16" ht="30" x14ac:dyDescent="0.25">
      <c r="A6" s="22">
        <f t="shared" ref="A6:A69" si="0">SUM(A5+1)</f>
        <v>3</v>
      </c>
      <c r="B6" s="23" t="s">
        <v>1373</v>
      </c>
      <c r="C6" s="19">
        <v>68000</v>
      </c>
      <c r="D6" s="19">
        <v>28333.5</v>
      </c>
      <c r="E6" s="18">
        <v>42641</v>
      </c>
      <c r="F6" s="16"/>
      <c r="G6" s="16" t="s">
        <v>1369</v>
      </c>
      <c r="H6" s="16"/>
      <c r="I6" s="20" t="s">
        <v>1374</v>
      </c>
      <c r="J6" s="16" t="s">
        <v>48</v>
      </c>
      <c r="K6" s="8"/>
      <c r="L6" s="8"/>
      <c r="M6" s="8"/>
      <c r="N6" s="8"/>
      <c r="O6" s="8"/>
      <c r="P6" s="8"/>
    </row>
    <row r="7" spans="1:16" ht="30" x14ac:dyDescent="0.25">
      <c r="A7" s="22">
        <f t="shared" si="0"/>
        <v>4</v>
      </c>
      <c r="B7" s="23" t="s">
        <v>1375</v>
      </c>
      <c r="C7" s="19">
        <v>65000</v>
      </c>
      <c r="D7" s="19">
        <v>39722.1</v>
      </c>
      <c r="E7" s="18">
        <v>41556</v>
      </c>
      <c r="F7" s="16"/>
      <c r="G7" s="16" t="s">
        <v>1369</v>
      </c>
      <c r="H7" s="16"/>
      <c r="I7" s="20" t="s">
        <v>1374</v>
      </c>
      <c r="J7" s="16" t="s">
        <v>48</v>
      </c>
      <c r="K7" s="8"/>
      <c r="L7" s="8"/>
      <c r="M7" s="8"/>
      <c r="N7" s="8"/>
      <c r="O7" s="8"/>
      <c r="P7" s="8"/>
    </row>
    <row r="8" spans="1:16" ht="45" x14ac:dyDescent="0.25">
      <c r="A8" s="22">
        <f t="shared" si="0"/>
        <v>5</v>
      </c>
      <c r="B8" s="23" t="s">
        <v>1376</v>
      </c>
      <c r="C8" s="19">
        <v>51520</v>
      </c>
      <c r="D8" s="19">
        <v>51520</v>
      </c>
      <c r="E8" s="18">
        <v>41247</v>
      </c>
      <c r="F8" s="16"/>
      <c r="G8" s="16" t="s">
        <v>1369</v>
      </c>
      <c r="H8" s="16"/>
      <c r="I8" s="20" t="s">
        <v>1377</v>
      </c>
      <c r="J8" s="16" t="s">
        <v>48</v>
      </c>
      <c r="K8" s="8"/>
      <c r="L8" s="8"/>
      <c r="M8" s="8"/>
      <c r="N8" s="8"/>
      <c r="O8" s="8"/>
      <c r="P8" s="8"/>
    </row>
    <row r="9" spans="1:16" ht="30" x14ac:dyDescent="0.25">
      <c r="A9" s="22">
        <f t="shared" si="0"/>
        <v>6</v>
      </c>
      <c r="B9" s="23" t="s">
        <v>1378</v>
      </c>
      <c r="C9" s="19">
        <v>50164</v>
      </c>
      <c r="D9" s="19">
        <v>50164</v>
      </c>
      <c r="E9" s="18">
        <v>40900</v>
      </c>
      <c r="F9" s="16"/>
      <c r="G9" s="16" t="s">
        <v>1369</v>
      </c>
      <c r="H9" s="16"/>
      <c r="I9" s="20" t="s">
        <v>1377</v>
      </c>
      <c r="J9" s="16" t="s">
        <v>48</v>
      </c>
      <c r="K9" s="8"/>
      <c r="L9" s="8"/>
      <c r="M9" s="8"/>
      <c r="N9" s="8"/>
      <c r="O9" s="8"/>
      <c r="P9" s="8"/>
    </row>
    <row r="10" spans="1:16" ht="45" x14ac:dyDescent="0.25">
      <c r="A10" s="22">
        <f t="shared" si="0"/>
        <v>7</v>
      </c>
      <c r="B10" s="23" t="s">
        <v>1379</v>
      </c>
      <c r="C10" s="19">
        <v>59695</v>
      </c>
      <c r="D10" s="19">
        <v>59695</v>
      </c>
      <c r="E10" s="18">
        <v>44526</v>
      </c>
      <c r="F10" s="16"/>
      <c r="G10" s="16" t="s">
        <v>1380</v>
      </c>
      <c r="H10" s="16"/>
      <c r="I10" s="20" t="s">
        <v>397</v>
      </c>
      <c r="J10" s="16" t="s">
        <v>48</v>
      </c>
      <c r="K10" s="8"/>
      <c r="L10" s="8"/>
      <c r="M10" s="8"/>
      <c r="N10" s="8"/>
      <c r="O10" s="8"/>
      <c r="P10" s="8"/>
    </row>
    <row r="11" spans="1:16" ht="45" x14ac:dyDescent="0.25">
      <c r="A11" s="22">
        <f t="shared" si="0"/>
        <v>8</v>
      </c>
      <c r="B11" s="23" t="s">
        <v>1379</v>
      </c>
      <c r="C11" s="19">
        <v>59695</v>
      </c>
      <c r="D11" s="19">
        <v>59695</v>
      </c>
      <c r="E11" s="18">
        <v>44526</v>
      </c>
      <c r="F11" s="16"/>
      <c r="G11" s="16" t="s">
        <v>1380</v>
      </c>
      <c r="H11" s="16"/>
      <c r="I11" s="20" t="s">
        <v>397</v>
      </c>
      <c r="J11" s="16" t="s">
        <v>48</v>
      </c>
      <c r="K11" s="8"/>
      <c r="L11" s="8"/>
      <c r="M11" s="8"/>
      <c r="N11" s="8"/>
      <c r="O11" s="8"/>
      <c r="P11" s="8"/>
    </row>
    <row r="12" spans="1:16" ht="45" x14ac:dyDescent="0.25">
      <c r="A12" s="22">
        <f t="shared" si="0"/>
        <v>9</v>
      </c>
      <c r="B12" s="23" t="s">
        <v>1379</v>
      </c>
      <c r="C12" s="19">
        <v>59695</v>
      </c>
      <c r="D12" s="19">
        <v>59695</v>
      </c>
      <c r="E12" s="18">
        <v>44526</v>
      </c>
      <c r="F12" s="16"/>
      <c r="G12" s="16" t="s">
        <v>1380</v>
      </c>
      <c r="H12" s="16"/>
      <c r="I12" s="20" t="s">
        <v>397</v>
      </c>
      <c r="J12" s="16" t="s">
        <v>48</v>
      </c>
      <c r="K12" s="8"/>
      <c r="L12" s="8"/>
      <c r="M12" s="8"/>
      <c r="N12" s="8"/>
      <c r="O12" s="8"/>
      <c r="P12" s="8"/>
    </row>
    <row r="13" spans="1:16" ht="45" x14ac:dyDescent="0.25">
      <c r="A13" s="22">
        <f t="shared" si="0"/>
        <v>10</v>
      </c>
      <c r="B13" s="23" t="s">
        <v>1379</v>
      </c>
      <c r="C13" s="19">
        <v>59695</v>
      </c>
      <c r="D13" s="19">
        <v>59695</v>
      </c>
      <c r="E13" s="18">
        <v>44526</v>
      </c>
      <c r="F13" s="16"/>
      <c r="G13" s="16" t="s">
        <v>1380</v>
      </c>
      <c r="H13" s="16"/>
      <c r="I13" s="20" t="s">
        <v>397</v>
      </c>
      <c r="J13" s="16" t="s">
        <v>48</v>
      </c>
      <c r="K13" s="8"/>
      <c r="L13" s="8"/>
      <c r="M13" s="8"/>
      <c r="N13" s="8"/>
      <c r="O13" s="8"/>
      <c r="P13" s="8"/>
    </row>
    <row r="14" spans="1:16" ht="45" x14ac:dyDescent="0.25">
      <c r="A14" s="22">
        <f t="shared" si="0"/>
        <v>11</v>
      </c>
      <c r="B14" s="23" t="s">
        <v>1379</v>
      </c>
      <c r="C14" s="19">
        <v>59695</v>
      </c>
      <c r="D14" s="19">
        <v>59695</v>
      </c>
      <c r="E14" s="18">
        <v>44526</v>
      </c>
      <c r="F14" s="16"/>
      <c r="G14" s="16" t="s">
        <v>1380</v>
      </c>
      <c r="H14" s="16"/>
      <c r="I14" s="20" t="s">
        <v>397</v>
      </c>
      <c r="J14" s="16" t="s">
        <v>48</v>
      </c>
      <c r="K14" s="8"/>
      <c r="L14" s="8"/>
      <c r="M14" s="8"/>
      <c r="N14" s="8"/>
      <c r="O14" s="8"/>
      <c r="P14" s="8"/>
    </row>
    <row r="15" spans="1:16" ht="45" x14ac:dyDescent="0.25">
      <c r="A15" s="22">
        <f t="shared" si="0"/>
        <v>12</v>
      </c>
      <c r="B15" s="23" t="s">
        <v>1379</v>
      </c>
      <c r="C15" s="19">
        <v>59695</v>
      </c>
      <c r="D15" s="19">
        <v>59695</v>
      </c>
      <c r="E15" s="18">
        <v>44526</v>
      </c>
      <c r="F15" s="16"/>
      <c r="G15" s="16" t="s">
        <v>1380</v>
      </c>
      <c r="H15" s="16"/>
      <c r="I15" s="20" t="s">
        <v>397</v>
      </c>
      <c r="J15" s="16" t="s">
        <v>48</v>
      </c>
      <c r="K15" s="8"/>
      <c r="L15" s="8"/>
      <c r="M15" s="8"/>
      <c r="N15" s="8"/>
      <c r="O15" s="8"/>
      <c r="P15" s="8"/>
    </row>
    <row r="16" spans="1:16" ht="45" x14ac:dyDescent="0.25">
      <c r="A16" s="22">
        <f t="shared" si="0"/>
        <v>13</v>
      </c>
      <c r="B16" s="23" t="s">
        <v>1379</v>
      </c>
      <c r="C16" s="19">
        <v>59695</v>
      </c>
      <c r="D16" s="19">
        <v>59695</v>
      </c>
      <c r="E16" s="18">
        <v>44526</v>
      </c>
      <c r="F16" s="16"/>
      <c r="G16" s="16" t="s">
        <v>1380</v>
      </c>
      <c r="H16" s="16"/>
      <c r="I16" s="20" t="s">
        <v>397</v>
      </c>
      <c r="J16" s="16" t="s">
        <v>48</v>
      </c>
      <c r="K16" s="8"/>
      <c r="L16" s="8"/>
      <c r="M16" s="8"/>
      <c r="N16" s="8"/>
      <c r="O16" s="8"/>
      <c r="P16" s="8"/>
    </row>
    <row r="17" spans="1:16" ht="45" x14ac:dyDescent="0.25">
      <c r="A17" s="22">
        <f t="shared" si="0"/>
        <v>14</v>
      </c>
      <c r="B17" s="23" t="s">
        <v>1379</v>
      </c>
      <c r="C17" s="19">
        <v>59695</v>
      </c>
      <c r="D17" s="19">
        <v>59695</v>
      </c>
      <c r="E17" s="18">
        <v>44526</v>
      </c>
      <c r="F17" s="16"/>
      <c r="G17" s="16" t="s">
        <v>1380</v>
      </c>
      <c r="H17" s="16"/>
      <c r="I17" s="20" t="s">
        <v>397</v>
      </c>
      <c r="J17" s="16" t="s">
        <v>48</v>
      </c>
      <c r="K17" s="8"/>
      <c r="L17" s="8"/>
      <c r="M17" s="8"/>
      <c r="N17" s="8"/>
      <c r="O17" s="8"/>
      <c r="P17" s="8"/>
    </row>
    <row r="18" spans="1:16" ht="45" x14ac:dyDescent="0.25">
      <c r="A18" s="22">
        <f t="shared" si="0"/>
        <v>15</v>
      </c>
      <c r="B18" s="23" t="s">
        <v>1379</v>
      </c>
      <c r="C18" s="19">
        <v>59695</v>
      </c>
      <c r="D18" s="19">
        <v>59695</v>
      </c>
      <c r="E18" s="18">
        <v>44526</v>
      </c>
      <c r="F18" s="16"/>
      <c r="G18" s="16" t="s">
        <v>1380</v>
      </c>
      <c r="H18" s="16"/>
      <c r="I18" s="20" t="s">
        <v>397</v>
      </c>
      <c r="J18" s="16" t="s">
        <v>48</v>
      </c>
      <c r="K18" s="8"/>
      <c r="L18" s="8"/>
      <c r="M18" s="8"/>
      <c r="N18" s="8"/>
      <c r="O18" s="8"/>
      <c r="P18" s="8"/>
    </row>
    <row r="19" spans="1:16" ht="45" x14ac:dyDescent="0.25">
      <c r="A19" s="22">
        <f t="shared" si="0"/>
        <v>16</v>
      </c>
      <c r="B19" s="23" t="s">
        <v>1379</v>
      </c>
      <c r="C19" s="19">
        <v>59695</v>
      </c>
      <c r="D19" s="19">
        <v>59695</v>
      </c>
      <c r="E19" s="18">
        <v>44526</v>
      </c>
      <c r="F19" s="16"/>
      <c r="G19" s="16" t="s">
        <v>1380</v>
      </c>
      <c r="H19" s="16"/>
      <c r="I19" s="20" t="s">
        <v>397</v>
      </c>
      <c r="J19" s="16" t="s">
        <v>48</v>
      </c>
      <c r="K19" s="8"/>
      <c r="L19" s="8"/>
      <c r="M19" s="8"/>
      <c r="N19" s="8"/>
      <c r="O19" s="8"/>
      <c r="P19" s="8"/>
    </row>
    <row r="20" spans="1:16" ht="45" x14ac:dyDescent="0.25">
      <c r="A20" s="22">
        <f t="shared" si="0"/>
        <v>17</v>
      </c>
      <c r="B20" s="23" t="s">
        <v>1379</v>
      </c>
      <c r="C20" s="19">
        <v>59695</v>
      </c>
      <c r="D20" s="19">
        <v>59695</v>
      </c>
      <c r="E20" s="18">
        <v>44526</v>
      </c>
      <c r="F20" s="16"/>
      <c r="G20" s="16" t="s">
        <v>1380</v>
      </c>
      <c r="H20" s="16"/>
      <c r="I20" s="20" t="s">
        <v>397</v>
      </c>
      <c r="J20" s="16" t="s">
        <v>48</v>
      </c>
      <c r="K20" s="8"/>
      <c r="L20" s="8"/>
      <c r="M20" s="8"/>
      <c r="N20" s="8"/>
      <c r="O20" s="8"/>
      <c r="P20" s="8"/>
    </row>
    <row r="21" spans="1:16" ht="45" x14ac:dyDescent="0.25">
      <c r="A21" s="22">
        <f t="shared" si="0"/>
        <v>18</v>
      </c>
      <c r="B21" s="23" t="s">
        <v>1379</v>
      </c>
      <c r="C21" s="19">
        <v>59695</v>
      </c>
      <c r="D21" s="19">
        <v>59695</v>
      </c>
      <c r="E21" s="18">
        <v>44526</v>
      </c>
      <c r="F21" s="16"/>
      <c r="G21" s="16" t="s">
        <v>1380</v>
      </c>
      <c r="H21" s="16"/>
      <c r="I21" s="20" t="s">
        <v>397</v>
      </c>
      <c r="J21" s="16" t="s">
        <v>48</v>
      </c>
      <c r="K21" s="8"/>
      <c r="L21" s="8"/>
      <c r="M21" s="8"/>
      <c r="N21" s="8"/>
      <c r="O21" s="8"/>
      <c r="P21" s="8"/>
    </row>
    <row r="22" spans="1:16" ht="45" x14ac:dyDescent="0.25">
      <c r="A22" s="22">
        <f t="shared" si="0"/>
        <v>19</v>
      </c>
      <c r="B22" s="23" t="s">
        <v>1379</v>
      </c>
      <c r="C22" s="19">
        <v>59695</v>
      </c>
      <c r="D22" s="19">
        <v>59695</v>
      </c>
      <c r="E22" s="18">
        <v>44526</v>
      </c>
      <c r="F22" s="16"/>
      <c r="G22" s="16" t="s">
        <v>1380</v>
      </c>
      <c r="H22" s="16"/>
      <c r="I22" s="20" t="s">
        <v>397</v>
      </c>
      <c r="J22" s="16" t="s">
        <v>48</v>
      </c>
      <c r="K22" s="8"/>
      <c r="L22" s="8"/>
      <c r="M22" s="8"/>
      <c r="N22" s="8"/>
      <c r="O22" s="8"/>
      <c r="P22" s="8"/>
    </row>
    <row r="23" spans="1:16" ht="45" x14ac:dyDescent="0.25">
      <c r="A23" s="22">
        <f t="shared" si="0"/>
        <v>20</v>
      </c>
      <c r="B23" s="23" t="s">
        <v>1379</v>
      </c>
      <c r="C23" s="19">
        <v>59695</v>
      </c>
      <c r="D23" s="19">
        <v>59695</v>
      </c>
      <c r="E23" s="18">
        <v>44526</v>
      </c>
      <c r="F23" s="16"/>
      <c r="G23" s="16" t="s">
        <v>1380</v>
      </c>
      <c r="H23" s="16"/>
      <c r="I23" s="20" t="s">
        <v>397</v>
      </c>
      <c r="J23" s="16" t="s">
        <v>48</v>
      </c>
      <c r="K23" s="8"/>
      <c r="L23" s="8"/>
      <c r="M23" s="8"/>
      <c r="N23" s="8"/>
      <c r="O23" s="8"/>
      <c r="P23" s="8"/>
    </row>
    <row r="24" spans="1:16" ht="45" x14ac:dyDescent="0.25">
      <c r="A24" s="22">
        <f t="shared" si="0"/>
        <v>21</v>
      </c>
      <c r="B24" s="23" t="s">
        <v>1379</v>
      </c>
      <c r="C24" s="19">
        <v>59695</v>
      </c>
      <c r="D24" s="19">
        <v>59695</v>
      </c>
      <c r="E24" s="18">
        <v>44526</v>
      </c>
      <c r="F24" s="16"/>
      <c r="G24" s="16" t="s">
        <v>1380</v>
      </c>
      <c r="H24" s="16"/>
      <c r="I24" s="20" t="s">
        <v>397</v>
      </c>
      <c r="J24" s="16" t="s">
        <v>48</v>
      </c>
      <c r="K24" s="8"/>
      <c r="L24" s="8"/>
      <c r="M24" s="8"/>
      <c r="N24" s="8"/>
      <c r="O24" s="8"/>
      <c r="P24" s="8"/>
    </row>
    <row r="25" spans="1:16" ht="45" x14ac:dyDescent="0.25">
      <c r="A25" s="22">
        <f t="shared" si="0"/>
        <v>22</v>
      </c>
      <c r="B25" s="23" t="s">
        <v>1379</v>
      </c>
      <c r="C25" s="19">
        <v>59695</v>
      </c>
      <c r="D25" s="19">
        <v>59695</v>
      </c>
      <c r="E25" s="18">
        <v>44526</v>
      </c>
      <c r="F25" s="16"/>
      <c r="G25" s="16" t="s">
        <v>1380</v>
      </c>
      <c r="H25" s="16"/>
      <c r="I25" s="20" t="s">
        <v>397</v>
      </c>
      <c r="J25" s="16" t="s">
        <v>48</v>
      </c>
      <c r="K25" s="8"/>
      <c r="L25" s="8"/>
      <c r="M25" s="8"/>
      <c r="N25" s="8"/>
      <c r="O25" s="8"/>
      <c r="P25" s="8"/>
    </row>
    <row r="26" spans="1:16" ht="45" x14ac:dyDescent="0.25">
      <c r="A26" s="22">
        <f t="shared" si="0"/>
        <v>23</v>
      </c>
      <c r="B26" s="23" t="s">
        <v>1379</v>
      </c>
      <c r="C26" s="19">
        <v>59695</v>
      </c>
      <c r="D26" s="19">
        <v>59695</v>
      </c>
      <c r="E26" s="18">
        <v>44526</v>
      </c>
      <c r="F26" s="16"/>
      <c r="G26" s="16" t="s">
        <v>1380</v>
      </c>
      <c r="H26" s="16"/>
      <c r="I26" s="20" t="s">
        <v>397</v>
      </c>
      <c r="J26" s="16" t="s">
        <v>48</v>
      </c>
      <c r="K26" s="8"/>
      <c r="L26" s="8"/>
      <c r="M26" s="8"/>
      <c r="N26" s="8"/>
      <c r="O26" s="8"/>
      <c r="P26" s="8"/>
    </row>
    <row r="27" spans="1:16" ht="45" x14ac:dyDescent="0.25">
      <c r="A27" s="22">
        <f t="shared" si="0"/>
        <v>24</v>
      </c>
      <c r="B27" s="23" t="s">
        <v>1379</v>
      </c>
      <c r="C27" s="19">
        <v>59695</v>
      </c>
      <c r="D27" s="19">
        <v>59695</v>
      </c>
      <c r="E27" s="18">
        <v>44526</v>
      </c>
      <c r="F27" s="16"/>
      <c r="G27" s="16" t="s">
        <v>1380</v>
      </c>
      <c r="H27" s="16"/>
      <c r="I27" s="16" t="s">
        <v>397</v>
      </c>
      <c r="J27" s="16" t="s">
        <v>48</v>
      </c>
      <c r="K27" s="8"/>
      <c r="L27" s="8"/>
      <c r="M27" s="8"/>
      <c r="N27" s="8"/>
      <c r="O27" s="8"/>
      <c r="P27" s="8"/>
    </row>
    <row r="28" spans="1:16" ht="45" x14ac:dyDescent="0.25">
      <c r="A28" s="22">
        <f t="shared" si="0"/>
        <v>25</v>
      </c>
      <c r="B28" s="23" t="s">
        <v>1379</v>
      </c>
      <c r="C28" s="19">
        <v>59695</v>
      </c>
      <c r="D28" s="19">
        <v>59695</v>
      </c>
      <c r="E28" s="18">
        <v>44526</v>
      </c>
      <c r="F28" s="16"/>
      <c r="G28" s="16" t="s">
        <v>1380</v>
      </c>
      <c r="H28" s="16"/>
      <c r="I28" s="16" t="s">
        <v>397</v>
      </c>
      <c r="J28" s="16" t="s">
        <v>48</v>
      </c>
      <c r="K28" s="8"/>
      <c r="L28" s="8"/>
      <c r="M28" s="8"/>
      <c r="N28" s="8"/>
      <c r="O28" s="8"/>
      <c r="P28" s="8"/>
    </row>
    <row r="29" spans="1:16" ht="45" x14ac:dyDescent="0.25">
      <c r="A29" s="22">
        <f t="shared" si="0"/>
        <v>26</v>
      </c>
      <c r="B29" s="23" t="s">
        <v>1379</v>
      </c>
      <c r="C29" s="19">
        <v>59695</v>
      </c>
      <c r="D29" s="19">
        <v>59695</v>
      </c>
      <c r="E29" s="18">
        <v>44526</v>
      </c>
      <c r="F29" s="16"/>
      <c r="G29" s="16" t="s">
        <v>1380</v>
      </c>
      <c r="H29" s="16"/>
      <c r="I29" s="16" t="s">
        <v>397</v>
      </c>
      <c r="J29" s="16" t="s">
        <v>48</v>
      </c>
      <c r="K29" s="8"/>
      <c r="L29" s="8"/>
      <c r="M29" s="8"/>
      <c r="N29" s="8"/>
      <c r="O29" s="8"/>
      <c r="P29" s="8"/>
    </row>
    <row r="30" spans="1:16" ht="45" x14ac:dyDescent="0.25">
      <c r="A30" s="22">
        <f t="shared" si="0"/>
        <v>27</v>
      </c>
      <c r="B30" s="23" t="s">
        <v>1379</v>
      </c>
      <c r="C30" s="19">
        <v>59695</v>
      </c>
      <c r="D30" s="19">
        <v>59695</v>
      </c>
      <c r="E30" s="18">
        <v>44526</v>
      </c>
      <c r="F30" s="16"/>
      <c r="G30" s="16" t="s">
        <v>1380</v>
      </c>
      <c r="H30" s="16"/>
      <c r="I30" s="16" t="s">
        <v>397</v>
      </c>
      <c r="J30" s="16" t="s">
        <v>48</v>
      </c>
      <c r="K30" s="8"/>
      <c r="L30" s="8"/>
      <c r="M30" s="8"/>
      <c r="N30" s="8"/>
      <c r="O30" s="8"/>
      <c r="P30" s="8"/>
    </row>
    <row r="31" spans="1:16" ht="45" x14ac:dyDescent="0.25">
      <c r="A31" s="22">
        <f t="shared" si="0"/>
        <v>28</v>
      </c>
      <c r="B31" s="23" t="s">
        <v>1379</v>
      </c>
      <c r="C31" s="19">
        <v>59695</v>
      </c>
      <c r="D31" s="19">
        <v>59695</v>
      </c>
      <c r="E31" s="18">
        <v>44526</v>
      </c>
      <c r="F31" s="16"/>
      <c r="G31" s="16" t="s">
        <v>1380</v>
      </c>
      <c r="H31" s="16"/>
      <c r="I31" s="16" t="s">
        <v>397</v>
      </c>
      <c r="J31" s="16" t="s">
        <v>48</v>
      </c>
      <c r="K31" s="8"/>
      <c r="L31" s="8"/>
      <c r="M31" s="8"/>
      <c r="N31" s="8"/>
      <c r="O31" s="8"/>
      <c r="P31" s="8"/>
    </row>
    <row r="32" spans="1:16" ht="45" x14ac:dyDescent="0.25">
      <c r="A32" s="22">
        <f t="shared" si="0"/>
        <v>29</v>
      </c>
      <c r="B32" s="23" t="s">
        <v>1379</v>
      </c>
      <c r="C32" s="19">
        <v>59695</v>
      </c>
      <c r="D32" s="19">
        <v>59695</v>
      </c>
      <c r="E32" s="18">
        <v>44526</v>
      </c>
      <c r="F32" s="16"/>
      <c r="G32" s="16" t="s">
        <v>1380</v>
      </c>
      <c r="H32" s="16"/>
      <c r="I32" s="16" t="s">
        <v>397</v>
      </c>
      <c r="J32" s="16" t="s">
        <v>48</v>
      </c>
      <c r="K32" s="8"/>
      <c r="L32" s="8"/>
      <c r="M32" s="8"/>
      <c r="N32" s="8"/>
      <c r="O32" s="8"/>
      <c r="P32" s="8"/>
    </row>
    <row r="33" spans="1:16" ht="45" x14ac:dyDescent="0.25">
      <c r="A33" s="22">
        <f t="shared" si="0"/>
        <v>30</v>
      </c>
      <c r="B33" s="23" t="s">
        <v>1379</v>
      </c>
      <c r="C33" s="19">
        <v>59695</v>
      </c>
      <c r="D33" s="19">
        <v>59695</v>
      </c>
      <c r="E33" s="18">
        <v>44526</v>
      </c>
      <c r="F33" s="16"/>
      <c r="G33" s="16" t="s">
        <v>1380</v>
      </c>
      <c r="H33" s="16"/>
      <c r="I33" s="16" t="s">
        <v>397</v>
      </c>
      <c r="J33" s="16" t="s">
        <v>48</v>
      </c>
      <c r="K33" s="3"/>
      <c r="L33" s="3"/>
      <c r="M33" s="3"/>
      <c r="N33" s="3"/>
      <c r="O33" s="3"/>
      <c r="P33" s="3"/>
    </row>
    <row r="34" spans="1:16" ht="45" x14ac:dyDescent="0.25">
      <c r="A34" s="22">
        <f t="shared" si="0"/>
        <v>31</v>
      </c>
      <c r="B34" s="23" t="s">
        <v>1379</v>
      </c>
      <c r="C34" s="19">
        <v>59695</v>
      </c>
      <c r="D34" s="19">
        <v>59695</v>
      </c>
      <c r="E34" s="18">
        <v>44526</v>
      </c>
      <c r="F34" s="16"/>
      <c r="G34" s="16" t="s">
        <v>1380</v>
      </c>
      <c r="H34" s="16"/>
      <c r="I34" s="16" t="s">
        <v>397</v>
      </c>
      <c r="J34" s="16" t="s">
        <v>48</v>
      </c>
      <c r="K34" s="3"/>
      <c r="L34" s="3"/>
      <c r="M34" s="3"/>
      <c r="N34" s="3"/>
      <c r="O34" s="3"/>
      <c r="P34" s="3"/>
    </row>
    <row r="35" spans="1:16" ht="45" x14ac:dyDescent="0.25">
      <c r="A35" s="22">
        <f t="shared" si="0"/>
        <v>32</v>
      </c>
      <c r="B35" s="23" t="s">
        <v>1379</v>
      </c>
      <c r="C35" s="19">
        <v>59695</v>
      </c>
      <c r="D35" s="19">
        <v>59695</v>
      </c>
      <c r="E35" s="18">
        <v>44526</v>
      </c>
      <c r="F35" s="16"/>
      <c r="G35" s="16" t="s">
        <v>1380</v>
      </c>
      <c r="H35" s="16"/>
      <c r="I35" s="16" t="s">
        <v>397</v>
      </c>
      <c r="J35" s="16" t="s">
        <v>48</v>
      </c>
      <c r="K35" s="3"/>
      <c r="L35" s="3"/>
      <c r="M35" s="3"/>
      <c r="N35" s="3"/>
      <c r="O35" s="3"/>
      <c r="P35" s="3"/>
    </row>
    <row r="36" spans="1:16" ht="45" x14ac:dyDescent="0.25">
      <c r="A36" s="22">
        <f t="shared" si="0"/>
        <v>33</v>
      </c>
      <c r="B36" s="23" t="s">
        <v>1379</v>
      </c>
      <c r="C36" s="19">
        <v>59695</v>
      </c>
      <c r="D36" s="19">
        <v>59695</v>
      </c>
      <c r="E36" s="18">
        <v>44526</v>
      </c>
      <c r="F36" s="16"/>
      <c r="G36" s="16" t="s">
        <v>1380</v>
      </c>
      <c r="H36" s="16"/>
      <c r="I36" s="16" t="s">
        <v>397</v>
      </c>
      <c r="J36" s="16" t="s">
        <v>48</v>
      </c>
      <c r="K36" s="3"/>
      <c r="L36" s="3"/>
      <c r="M36" s="3"/>
      <c r="N36" s="3"/>
      <c r="O36" s="3"/>
      <c r="P36" s="3"/>
    </row>
    <row r="37" spans="1:16" ht="45" x14ac:dyDescent="0.25">
      <c r="A37" s="22">
        <f t="shared" si="0"/>
        <v>34</v>
      </c>
      <c r="B37" s="23" t="s">
        <v>1379</v>
      </c>
      <c r="C37" s="19">
        <v>59695</v>
      </c>
      <c r="D37" s="19">
        <v>59695</v>
      </c>
      <c r="E37" s="18">
        <v>44526</v>
      </c>
      <c r="F37" s="16"/>
      <c r="G37" s="16" t="s">
        <v>1380</v>
      </c>
      <c r="H37" s="16"/>
      <c r="I37" s="16" t="s">
        <v>397</v>
      </c>
      <c r="J37" s="16" t="s">
        <v>48</v>
      </c>
      <c r="K37" s="3"/>
      <c r="L37" s="3"/>
      <c r="M37" s="3"/>
      <c r="N37" s="3"/>
      <c r="O37" s="3"/>
      <c r="P37" s="3"/>
    </row>
    <row r="38" spans="1:16" ht="30" x14ac:dyDescent="0.25">
      <c r="A38" s="22">
        <f t="shared" si="0"/>
        <v>35</v>
      </c>
      <c r="B38" s="23" t="s">
        <v>1381</v>
      </c>
      <c r="C38" s="19">
        <v>69706.8</v>
      </c>
      <c r="D38" s="19">
        <v>69706.8</v>
      </c>
      <c r="E38" s="18">
        <v>44726</v>
      </c>
      <c r="F38" s="16"/>
      <c r="G38" s="16" t="s">
        <v>1382</v>
      </c>
      <c r="H38" s="16"/>
      <c r="I38" s="16" t="s">
        <v>397</v>
      </c>
      <c r="J38" s="16" t="s">
        <v>48</v>
      </c>
      <c r="K38" s="3"/>
      <c r="L38" s="3"/>
      <c r="M38" s="3"/>
      <c r="N38" s="3"/>
      <c r="O38" s="3"/>
      <c r="P38" s="3"/>
    </row>
    <row r="39" spans="1:16" ht="45" x14ac:dyDescent="0.25">
      <c r="A39" s="22">
        <f t="shared" si="0"/>
        <v>36</v>
      </c>
      <c r="B39" s="23" t="s">
        <v>1383</v>
      </c>
      <c r="C39" s="19">
        <v>153450</v>
      </c>
      <c r="D39" s="19">
        <v>9133.9500000000007</v>
      </c>
      <c r="E39" s="18">
        <v>44746</v>
      </c>
      <c r="F39" s="16"/>
      <c r="G39" s="16" t="s">
        <v>1384</v>
      </c>
      <c r="H39" s="16"/>
      <c r="I39" s="16" t="s">
        <v>397</v>
      </c>
      <c r="J39" s="16" t="s">
        <v>48</v>
      </c>
      <c r="K39" s="3"/>
      <c r="L39" s="3"/>
      <c r="M39" s="3"/>
      <c r="N39" s="3"/>
      <c r="O39" s="3"/>
      <c r="P39" s="3"/>
    </row>
    <row r="40" spans="1:16" ht="60" x14ac:dyDescent="0.25">
      <c r="A40" s="22">
        <f t="shared" si="0"/>
        <v>37</v>
      </c>
      <c r="B40" s="23" t="s">
        <v>1385</v>
      </c>
      <c r="C40" s="19">
        <v>256388.8</v>
      </c>
      <c r="D40" s="19">
        <v>15261.25</v>
      </c>
      <c r="E40" s="18">
        <v>44746</v>
      </c>
      <c r="F40" s="16"/>
      <c r="G40" s="16" t="s">
        <v>1386</v>
      </c>
      <c r="H40" s="16"/>
      <c r="I40" s="16" t="s">
        <v>397</v>
      </c>
      <c r="J40" s="16" t="s">
        <v>48</v>
      </c>
      <c r="K40" s="3"/>
      <c r="L40" s="3"/>
      <c r="M40" s="3"/>
      <c r="N40" s="3"/>
      <c r="O40" s="3"/>
      <c r="P40" s="3"/>
    </row>
    <row r="41" spans="1:16" ht="45" x14ac:dyDescent="0.25">
      <c r="A41" s="22">
        <f t="shared" si="0"/>
        <v>38</v>
      </c>
      <c r="B41" s="23" t="s">
        <v>1387</v>
      </c>
      <c r="C41" s="19">
        <v>97960</v>
      </c>
      <c r="D41" s="19">
        <v>97960</v>
      </c>
      <c r="E41" s="18">
        <v>44775</v>
      </c>
      <c r="F41" s="16"/>
      <c r="G41" s="16" t="s">
        <v>1388</v>
      </c>
      <c r="H41" s="16"/>
      <c r="I41" s="16" t="s">
        <v>397</v>
      </c>
      <c r="J41" s="16" t="s">
        <v>48</v>
      </c>
      <c r="K41" s="3"/>
      <c r="L41" s="3"/>
      <c r="M41" s="3"/>
      <c r="N41" s="3"/>
      <c r="O41" s="3"/>
      <c r="P41" s="3"/>
    </row>
    <row r="42" spans="1:16" ht="30" x14ac:dyDescent="0.25">
      <c r="A42" s="22">
        <f t="shared" si="0"/>
        <v>39</v>
      </c>
      <c r="B42" s="23" t="s">
        <v>1389</v>
      </c>
      <c r="C42" s="19">
        <v>81874.11</v>
      </c>
      <c r="D42" s="19">
        <v>81874.11</v>
      </c>
      <c r="E42" s="18">
        <v>44789</v>
      </c>
      <c r="F42" s="16"/>
      <c r="G42" s="16" t="s">
        <v>1390</v>
      </c>
      <c r="H42" s="16"/>
      <c r="I42" s="16" t="s">
        <v>397</v>
      </c>
      <c r="J42" s="16" t="s">
        <v>48</v>
      </c>
      <c r="K42" s="3"/>
      <c r="L42" s="3"/>
      <c r="M42" s="3"/>
      <c r="N42" s="3"/>
      <c r="O42" s="3"/>
      <c r="P42" s="3"/>
    </row>
    <row r="43" spans="1:16" ht="30" x14ac:dyDescent="0.25">
      <c r="A43" s="22">
        <f t="shared" si="0"/>
        <v>40</v>
      </c>
      <c r="B43" s="23" t="s">
        <v>1391</v>
      </c>
      <c r="C43" s="19">
        <v>81874.11</v>
      </c>
      <c r="D43" s="19">
        <v>81874.11</v>
      </c>
      <c r="E43" s="18">
        <v>44789</v>
      </c>
      <c r="F43" s="16"/>
      <c r="G43" s="16" t="s">
        <v>1390</v>
      </c>
      <c r="H43" s="16"/>
      <c r="I43" s="16" t="s">
        <v>397</v>
      </c>
      <c r="J43" s="16" t="s">
        <v>48</v>
      </c>
      <c r="K43" s="3"/>
      <c r="L43" s="3"/>
      <c r="M43" s="3"/>
      <c r="N43" s="3"/>
      <c r="O43" s="3"/>
      <c r="P43" s="3"/>
    </row>
    <row r="44" spans="1:16" ht="26.25" customHeight="1" x14ac:dyDescent="0.25">
      <c r="A44" s="22">
        <f t="shared" si="0"/>
        <v>41</v>
      </c>
      <c r="B44" s="23" t="s">
        <v>1389</v>
      </c>
      <c r="C44" s="21">
        <v>81874.11</v>
      </c>
      <c r="D44" s="21">
        <v>81874.11</v>
      </c>
      <c r="E44" s="18">
        <v>44789</v>
      </c>
      <c r="F44" s="16"/>
      <c r="G44" s="16" t="s">
        <v>1390</v>
      </c>
      <c r="H44" s="16"/>
      <c r="I44" s="16" t="s">
        <v>397</v>
      </c>
      <c r="J44" s="16" t="s">
        <v>48</v>
      </c>
      <c r="K44" s="3"/>
      <c r="L44" s="3"/>
      <c r="M44" s="3"/>
      <c r="N44" s="3"/>
      <c r="O44" s="3"/>
      <c r="P44" s="3"/>
    </row>
    <row r="45" spans="1:16" ht="30" x14ac:dyDescent="0.25">
      <c r="A45" s="22">
        <f t="shared" si="0"/>
        <v>42</v>
      </c>
      <c r="B45" s="23" t="s">
        <v>1391</v>
      </c>
      <c r="C45" s="21">
        <v>81874.11</v>
      </c>
      <c r="D45" s="21">
        <v>81874.11</v>
      </c>
      <c r="E45" s="13">
        <v>44789</v>
      </c>
      <c r="F45" s="16"/>
      <c r="G45" s="12" t="s">
        <v>1390</v>
      </c>
      <c r="H45" s="16"/>
      <c r="I45" s="16" t="s">
        <v>397</v>
      </c>
      <c r="J45" s="16" t="s">
        <v>48</v>
      </c>
      <c r="K45" s="3"/>
      <c r="L45" s="3"/>
      <c r="M45" s="3"/>
      <c r="N45" s="3"/>
      <c r="O45" s="3"/>
      <c r="P45" s="3"/>
    </row>
    <row r="46" spans="1:16" ht="30" x14ac:dyDescent="0.25">
      <c r="A46" s="22">
        <f t="shared" si="0"/>
        <v>43</v>
      </c>
      <c r="B46" s="23" t="s">
        <v>1392</v>
      </c>
      <c r="C46" s="21">
        <v>81874.11</v>
      </c>
      <c r="D46" s="21">
        <v>81874.11</v>
      </c>
      <c r="E46" s="18">
        <v>44789</v>
      </c>
      <c r="F46" s="16"/>
      <c r="G46" s="12" t="s">
        <v>1390</v>
      </c>
      <c r="H46" s="16"/>
      <c r="I46" s="16" t="s">
        <v>397</v>
      </c>
      <c r="J46" s="16" t="s">
        <v>48</v>
      </c>
      <c r="K46" s="3"/>
      <c r="L46" s="3"/>
      <c r="M46" s="3"/>
      <c r="N46" s="3"/>
      <c r="O46" s="3"/>
      <c r="P46" s="3"/>
    </row>
    <row r="47" spans="1:16" ht="30" x14ac:dyDescent="0.25">
      <c r="A47" s="22">
        <f t="shared" si="0"/>
        <v>44</v>
      </c>
      <c r="B47" s="23" t="s">
        <v>1392</v>
      </c>
      <c r="C47" s="21">
        <v>81874.11</v>
      </c>
      <c r="D47" s="21">
        <v>81874.11</v>
      </c>
      <c r="E47" s="18">
        <v>44789</v>
      </c>
      <c r="F47" s="16"/>
      <c r="G47" s="16" t="s">
        <v>1390</v>
      </c>
      <c r="H47" s="16"/>
      <c r="I47" s="16" t="s">
        <v>397</v>
      </c>
      <c r="J47" s="16" t="s">
        <v>48</v>
      </c>
      <c r="K47" s="3"/>
      <c r="L47" s="3"/>
      <c r="M47" s="3"/>
      <c r="N47" s="3"/>
      <c r="O47" s="3"/>
      <c r="P47" s="3"/>
    </row>
    <row r="48" spans="1:16" ht="30" x14ac:dyDescent="0.25">
      <c r="A48" s="22">
        <f t="shared" si="0"/>
        <v>45</v>
      </c>
      <c r="B48" s="23" t="s">
        <v>1393</v>
      </c>
      <c r="C48" s="21">
        <v>81874.11</v>
      </c>
      <c r="D48" s="21">
        <v>81874.11</v>
      </c>
      <c r="E48" s="18">
        <v>44789</v>
      </c>
      <c r="F48" s="16"/>
      <c r="G48" s="16" t="s">
        <v>1390</v>
      </c>
      <c r="H48" s="16"/>
      <c r="I48" s="16" t="s">
        <v>397</v>
      </c>
      <c r="J48" s="16" t="s">
        <v>48</v>
      </c>
      <c r="K48" s="3"/>
      <c r="L48" s="3"/>
      <c r="M48" s="3"/>
      <c r="N48" s="3"/>
      <c r="O48" s="3"/>
      <c r="P48" s="3"/>
    </row>
    <row r="49" spans="1:16" ht="30" x14ac:dyDescent="0.25">
      <c r="A49" s="22">
        <f t="shared" si="0"/>
        <v>46</v>
      </c>
      <c r="B49" s="23" t="s">
        <v>1394</v>
      </c>
      <c r="C49" s="21">
        <v>149900</v>
      </c>
      <c r="D49" s="21">
        <v>149900</v>
      </c>
      <c r="E49" s="18">
        <v>41527</v>
      </c>
      <c r="F49" s="16"/>
      <c r="G49" s="16" t="s">
        <v>1369</v>
      </c>
      <c r="H49" s="16"/>
      <c r="I49" s="16" t="s">
        <v>397</v>
      </c>
      <c r="J49" s="16" t="s">
        <v>48</v>
      </c>
      <c r="K49" s="3"/>
      <c r="L49" s="3"/>
      <c r="M49" s="3"/>
      <c r="N49" s="3"/>
      <c r="O49" s="3"/>
      <c r="P49" s="3"/>
    </row>
    <row r="50" spans="1:16" ht="30" x14ac:dyDescent="0.25">
      <c r="A50" s="22">
        <f t="shared" si="0"/>
        <v>47</v>
      </c>
      <c r="B50" s="23" t="s">
        <v>1395</v>
      </c>
      <c r="C50" s="21">
        <v>143525.68</v>
      </c>
      <c r="D50" s="21">
        <v>143525.68</v>
      </c>
      <c r="E50" s="18">
        <v>40026</v>
      </c>
      <c r="F50" s="16"/>
      <c r="G50" s="16"/>
      <c r="H50" s="16"/>
      <c r="I50" s="16" t="s">
        <v>397</v>
      </c>
      <c r="J50" s="16" t="s">
        <v>48</v>
      </c>
      <c r="K50" s="3"/>
      <c r="L50" s="3"/>
      <c r="M50" s="3"/>
      <c r="N50" s="3"/>
      <c r="O50" s="3"/>
      <c r="P50" s="3"/>
    </row>
    <row r="51" spans="1:16" x14ac:dyDescent="0.25">
      <c r="A51" s="22">
        <f t="shared" si="0"/>
        <v>48</v>
      </c>
      <c r="B51" s="23" t="s">
        <v>1396</v>
      </c>
      <c r="C51" s="21">
        <v>99470</v>
      </c>
      <c r="D51" s="21">
        <v>99470</v>
      </c>
      <c r="E51" s="18">
        <v>41271</v>
      </c>
      <c r="F51" s="16"/>
      <c r="G51" s="16" t="s">
        <v>1369</v>
      </c>
      <c r="H51" s="16"/>
      <c r="I51" s="16" t="s">
        <v>397</v>
      </c>
      <c r="J51" s="16" t="s">
        <v>48</v>
      </c>
      <c r="K51" s="3"/>
      <c r="L51" s="3"/>
      <c r="M51" s="3"/>
      <c r="N51" s="3"/>
      <c r="O51" s="3"/>
      <c r="P51" s="3"/>
    </row>
    <row r="52" spans="1:16" x14ac:dyDescent="0.25">
      <c r="A52" s="22">
        <f t="shared" si="0"/>
        <v>49</v>
      </c>
      <c r="B52" s="23" t="s">
        <v>1397</v>
      </c>
      <c r="C52" s="21">
        <v>70530</v>
      </c>
      <c r="D52" s="21">
        <v>70530</v>
      </c>
      <c r="E52" s="18">
        <v>41271</v>
      </c>
      <c r="F52" s="16"/>
      <c r="G52" s="16" t="s">
        <v>1369</v>
      </c>
      <c r="H52" s="16"/>
      <c r="I52" s="16" t="s">
        <v>397</v>
      </c>
      <c r="J52" s="16" t="s">
        <v>48</v>
      </c>
      <c r="K52" s="3"/>
      <c r="L52" s="3"/>
      <c r="M52" s="3"/>
      <c r="N52" s="3"/>
      <c r="O52" s="3"/>
      <c r="P52" s="3"/>
    </row>
    <row r="53" spans="1:16" x14ac:dyDescent="0.25">
      <c r="A53" s="22">
        <f t="shared" si="0"/>
        <v>50</v>
      </c>
      <c r="B53" s="23" t="s">
        <v>1398</v>
      </c>
      <c r="C53" s="21">
        <v>68210.039999999994</v>
      </c>
      <c r="D53" s="21">
        <v>68210.039999999994</v>
      </c>
      <c r="E53" s="18">
        <v>37230</v>
      </c>
      <c r="F53" s="16"/>
      <c r="G53" s="16" t="s">
        <v>1369</v>
      </c>
      <c r="H53" s="16"/>
      <c r="I53" s="16" t="s">
        <v>397</v>
      </c>
      <c r="J53" s="16" t="s">
        <v>48</v>
      </c>
      <c r="K53" s="3"/>
      <c r="L53" s="3"/>
      <c r="M53" s="3"/>
      <c r="N53" s="3"/>
      <c r="O53" s="3"/>
      <c r="P53" s="3"/>
    </row>
    <row r="54" spans="1:16" x14ac:dyDescent="0.25">
      <c r="A54" s="22">
        <f t="shared" si="0"/>
        <v>51</v>
      </c>
      <c r="B54" s="23" t="s">
        <v>1399</v>
      </c>
      <c r="C54" s="21">
        <v>54946.080000000002</v>
      </c>
      <c r="D54" s="21">
        <v>53272.95</v>
      </c>
      <c r="E54" s="13">
        <v>36431</v>
      </c>
      <c r="F54" s="16"/>
      <c r="G54" s="12" t="s">
        <v>1369</v>
      </c>
      <c r="H54" s="16"/>
      <c r="I54" s="16" t="s">
        <v>397</v>
      </c>
      <c r="J54" s="16" t="s">
        <v>48</v>
      </c>
      <c r="K54" s="3"/>
      <c r="L54" s="3"/>
      <c r="M54" s="3"/>
      <c r="N54" s="3"/>
      <c r="O54" s="3"/>
      <c r="P54" s="3"/>
    </row>
    <row r="55" spans="1:16" ht="30" x14ac:dyDescent="0.25">
      <c r="A55" s="22">
        <f t="shared" si="0"/>
        <v>52</v>
      </c>
      <c r="B55" s="23" t="s">
        <v>1400</v>
      </c>
      <c r="C55" s="21">
        <v>50000.14</v>
      </c>
      <c r="D55" s="21">
        <v>50000.14</v>
      </c>
      <c r="E55" s="18">
        <v>41093</v>
      </c>
      <c r="F55" s="16"/>
      <c r="G55" s="16" t="s">
        <v>1369</v>
      </c>
      <c r="H55" s="16"/>
      <c r="I55" s="16" t="s">
        <v>397</v>
      </c>
      <c r="J55" s="16" t="s">
        <v>48</v>
      </c>
      <c r="K55" s="3"/>
      <c r="L55" s="3"/>
      <c r="M55" s="3"/>
      <c r="N55" s="3"/>
      <c r="O55" s="3"/>
      <c r="P55" s="3"/>
    </row>
    <row r="56" spans="1:16" ht="45" x14ac:dyDescent="0.25">
      <c r="A56" s="22">
        <f t="shared" si="0"/>
        <v>53</v>
      </c>
      <c r="B56" s="23" t="s">
        <v>1379</v>
      </c>
      <c r="C56" s="21">
        <v>59695</v>
      </c>
      <c r="D56" s="21">
        <v>59695</v>
      </c>
      <c r="E56" s="18">
        <v>44526</v>
      </c>
      <c r="F56" s="16"/>
      <c r="G56" s="16" t="s">
        <v>1380</v>
      </c>
      <c r="H56" s="16"/>
      <c r="I56" s="16" t="s">
        <v>418</v>
      </c>
      <c r="J56" s="16" t="s">
        <v>48</v>
      </c>
      <c r="K56" s="3"/>
      <c r="L56" s="3"/>
      <c r="M56" s="3"/>
      <c r="N56" s="3"/>
      <c r="O56" s="3"/>
      <c r="P56" s="3"/>
    </row>
    <row r="57" spans="1:16" ht="45" x14ac:dyDescent="0.25">
      <c r="A57" s="22">
        <f t="shared" si="0"/>
        <v>54</v>
      </c>
      <c r="B57" s="23" t="s">
        <v>1379</v>
      </c>
      <c r="C57" s="21">
        <v>59695</v>
      </c>
      <c r="D57" s="21">
        <v>59695</v>
      </c>
      <c r="E57" s="18">
        <v>44526</v>
      </c>
      <c r="F57" s="16"/>
      <c r="G57" s="16" t="s">
        <v>1380</v>
      </c>
      <c r="H57" s="16"/>
      <c r="I57" s="16" t="s">
        <v>418</v>
      </c>
      <c r="J57" s="16" t="s">
        <v>48</v>
      </c>
      <c r="K57" s="3"/>
      <c r="L57" s="3"/>
      <c r="M57" s="3"/>
      <c r="N57" s="3"/>
      <c r="O57" s="3"/>
      <c r="P57" s="3"/>
    </row>
    <row r="58" spans="1:16" ht="45" x14ac:dyDescent="0.25">
      <c r="A58" s="22">
        <f t="shared" si="0"/>
        <v>55</v>
      </c>
      <c r="B58" s="16" t="s">
        <v>1379</v>
      </c>
      <c r="C58" s="21">
        <v>59695</v>
      </c>
      <c r="D58" s="21">
        <v>59695</v>
      </c>
      <c r="E58" s="18">
        <v>44526</v>
      </c>
      <c r="F58" s="16"/>
      <c r="G58" s="16" t="s">
        <v>1380</v>
      </c>
      <c r="H58" s="16"/>
      <c r="I58" s="16" t="s">
        <v>418</v>
      </c>
      <c r="J58" s="16" t="s">
        <v>48</v>
      </c>
      <c r="K58" s="3"/>
      <c r="L58" s="3"/>
      <c r="M58" s="3"/>
      <c r="N58" s="3"/>
      <c r="O58" s="3"/>
      <c r="P58" s="3"/>
    </row>
    <row r="59" spans="1:16" ht="45" x14ac:dyDescent="0.25">
      <c r="A59" s="22">
        <f t="shared" si="0"/>
        <v>56</v>
      </c>
      <c r="B59" s="12" t="s">
        <v>1379</v>
      </c>
      <c r="C59" s="19">
        <v>59695</v>
      </c>
      <c r="D59" s="19">
        <v>59695</v>
      </c>
      <c r="E59" s="18">
        <v>44526</v>
      </c>
      <c r="F59" s="16"/>
      <c r="G59" s="16" t="s">
        <v>1380</v>
      </c>
      <c r="H59" s="16"/>
      <c r="I59" s="16" t="s">
        <v>418</v>
      </c>
      <c r="J59" s="16" t="s">
        <v>48</v>
      </c>
      <c r="K59" s="3"/>
      <c r="L59" s="3"/>
      <c r="M59" s="3"/>
      <c r="N59" s="3"/>
      <c r="O59" s="3"/>
      <c r="P59" s="3"/>
    </row>
    <row r="60" spans="1:16" ht="45" x14ac:dyDescent="0.25">
      <c r="A60" s="22">
        <f t="shared" si="0"/>
        <v>57</v>
      </c>
      <c r="B60" s="12" t="s">
        <v>1379</v>
      </c>
      <c r="C60" s="19">
        <v>59695</v>
      </c>
      <c r="D60" s="19">
        <v>59695</v>
      </c>
      <c r="E60" s="18">
        <v>44526</v>
      </c>
      <c r="F60" s="16"/>
      <c r="G60" s="16" t="s">
        <v>1380</v>
      </c>
      <c r="H60" s="16"/>
      <c r="I60" s="16" t="s">
        <v>418</v>
      </c>
      <c r="J60" s="16" t="s">
        <v>48</v>
      </c>
      <c r="K60" s="3"/>
      <c r="L60" s="3"/>
      <c r="M60" s="3"/>
      <c r="N60" s="3"/>
      <c r="O60" s="3"/>
      <c r="P60" s="3"/>
    </row>
    <row r="61" spans="1:16" ht="45" x14ac:dyDescent="0.25">
      <c r="A61" s="22">
        <f t="shared" si="0"/>
        <v>58</v>
      </c>
      <c r="B61" s="12" t="s">
        <v>1379</v>
      </c>
      <c r="C61" s="19">
        <v>59695</v>
      </c>
      <c r="D61" s="19">
        <v>59695</v>
      </c>
      <c r="E61" s="18">
        <v>44526</v>
      </c>
      <c r="F61" s="16"/>
      <c r="G61" s="16" t="s">
        <v>1380</v>
      </c>
      <c r="H61" s="16"/>
      <c r="I61" s="16" t="s">
        <v>418</v>
      </c>
      <c r="J61" s="16" t="s">
        <v>48</v>
      </c>
      <c r="K61" s="3"/>
      <c r="L61" s="3"/>
      <c r="M61" s="3"/>
      <c r="N61" s="3"/>
      <c r="O61" s="3"/>
      <c r="P61" s="3"/>
    </row>
    <row r="62" spans="1:16" ht="45" x14ac:dyDescent="0.25">
      <c r="A62" s="22">
        <f t="shared" si="0"/>
        <v>59</v>
      </c>
      <c r="B62" s="12" t="s">
        <v>1379</v>
      </c>
      <c r="C62" s="19">
        <v>59695</v>
      </c>
      <c r="D62" s="19">
        <v>59695</v>
      </c>
      <c r="E62" s="18">
        <v>44526</v>
      </c>
      <c r="F62" s="16"/>
      <c r="G62" s="16" t="s">
        <v>1380</v>
      </c>
      <c r="H62" s="16"/>
      <c r="I62" s="16" t="s">
        <v>418</v>
      </c>
      <c r="J62" s="16" t="s">
        <v>48</v>
      </c>
      <c r="K62" s="3"/>
      <c r="L62" s="3"/>
      <c r="M62" s="3"/>
      <c r="N62" s="3"/>
      <c r="O62" s="3"/>
      <c r="P62" s="3"/>
    </row>
    <row r="63" spans="1:16" ht="45" x14ac:dyDescent="0.25">
      <c r="A63" s="22">
        <f t="shared" si="0"/>
        <v>60</v>
      </c>
      <c r="B63" s="12" t="s">
        <v>1379</v>
      </c>
      <c r="C63" s="19">
        <v>59695</v>
      </c>
      <c r="D63" s="19">
        <v>59695</v>
      </c>
      <c r="E63" s="18">
        <v>44526</v>
      </c>
      <c r="F63" s="16"/>
      <c r="G63" s="16" t="s">
        <v>1380</v>
      </c>
      <c r="H63" s="16"/>
      <c r="I63" s="16" t="s">
        <v>418</v>
      </c>
      <c r="J63" s="16" t="s">
        <v>48</v>
      </c>
      <c r="K63" s="3"/>
      <c r="L63" s="3"/>
      <c r="M63" s="3"/>
      <c r="N63" s="3"/>
      <c r="O63" s="3"/>
      <c r="P63" s="3"/>
    </row>
    <row r="64" spans="1:16" ht="45" x14ac:dyDescent="0.25">
      <c r="A64" s="22">
        <f t="shared" si="0"/>
        <v>61</v>
      </c>
      <c r="B64" s="12" t="s">
        <v>1379</v>
      </c>
      <c r="C64" s="19">
        <v>59695</v>
      </c>
      <c r="D64" s="19">
        <v>59695</v>
      </c>
      <c r="E64" s="18">
        <v>44526</v>
      </c>
      <c r="F64" s="16"/>
      <c r="G64" s="16" t="s">
        <v>1380</v>
      </c>
      <c r="H64" s="16"/>
      <c r="I64" s="16" t="s">
        <v>418</v>
      </c>
      <c r="J64" s="16" t="s">
        <v>48</v>
      </c>
      <c r="K64" s="3"/>
      <c r="L64" s="3"/>
      <c r="M64" s="3"/>
      <c r="N64" s="3"/>
      <c r="O64" s="3"/>
      <c r="P64" s="3"/>
    </row>
    <row r="65" spans="1:16" ht="45" x14ac:dyDescent="0.25">
      <c r="A65" s="22">
        <f t="shared" si="0"/>
        <v>62</v>
      </c>
      <c r="B65" s="12" t="s">
        <v>1379</v>
      </c>
      <c r="C65" s="19">
        <v>59695</v>
      </c>
      <c r="D65" s="19">
        <v>59695</v>
      </c>
      <c r="E65" s="18">
        <v>44526</v>
      </c>
      <c r="F65" s="16"/>
      <c r="G65" s="16" t="s">
        <v>1380</v>
      </c>
      <c r="H65" s="16"/>
      <c r="I65" s="16" t="s">
        <v>418</v>
      </c>
      <c r="J65" s="16" t="s">
        <v>48</v>
      </c>
      <c r="K65" s="3"/>
      <c r="L65" s="3"/>
      <c r="M65" s="3"/>
      <c r="N65" s="3"/>
      <c r="O65" s="3"/>
      <c r="P65" s="3"/>
    </row>
    <row r="66" spans="1:16" ht="45" x14ac:dyDescent="0.25">
      <c r="A66" s="22">
        <f t="shared" si="0"/>
        <v>63</v>
      </c>
      <c r="B66" s="12" t="s">
        <v>1379</v>
      </c>
      <c r="C66" s="19">
        <v>59695</v>
      </c>
      <c r="D66" s="19">
        <v>59695</v>
      </c>
      <c r="E66" s="18">
        <v>44526</v>
      </c>
      <c r="F66" s="16"/>
      <c r="G66" s="16" t="s">
        <v>1380</v>
      </c>
      <c r="H66" s="16"/>
      <c r="I66" s="16" t="s">
        <v>418</v>
      </c>
      <c r="J66" s="16" t="s">
        <v>48</v>
      </c>
      <c r="K66" s="3"/>
      <c r="L66" s="3"/>
      <c r="M66" s="3"/>
      <c r="N66" s="3"/>
      <c r="O66" s="3"/>
      <c r="P66" s="3"/>
    </row>
    <row r="67" spans="1:16" ht="45" x14ac:dyDescent="0.25">
      <c r="A67" s="22">
        <f t="shared" si="0"/>
        <v>64</v>
      </c>
      <c r="B67" s="12" t="s">
        <v>1379</v>
      </c>
      <c r="C67" s="19">
        <v>59695</v>
      </c>
      <c r="D67" s="19">
        <v>59695</v>
      </c>
      <c r="E67" s="18">
        <v>44526</v>
      </c>
      <c r="F67" s="16"/>
      <c r="G67" s="16" t="s">
        <v>1380</v>
      </c>
      <c r="H67" s="16"/>
      <c r="I67" s="16" t="s">
        <v>418</v>
      </c>
      <c r="J67" s="16" t="s">
        <v>48</v>
      </c>
      <c r="K67" s="3"/>
      <c r="L67" s="3"/>
      <c r="M67" s="3"/>
      <c r="N67" s="3"/>
      <c r="O67" s="3"/>
      <c r="P67" s="3"/>
    </row>
    <row r="68" spans="1:16" ht="45" x14ac:dyDescent="0.25">
      <c r="A68" s="22">
        <f t="shared" si="0"/>
        <v>65</v>
      </c>
      <c r="B68" s="12" t="s">
        <v>1379</v>
      </c>
      <c r="C68" s="19">
        <v>59695</v>
      </c>
      <c r="D68" s="19">
        <v>59695</v>
      </c>
      <c r="E68" s="18">
        <v>44526</v>
      </c>
      <c r="F68" s="16"/>
      <c r="G68" s="16" t="s">
        <v>1380</v>
      </c>
      <c r="H68" s="16"/>
      <c r="I68" s="16" t="s">
        <v>418</v>
      </c>
      <c r="J68" s="16" t="s">
        <v>48</v>
      </c>
      <c r="K68" s="3"/>
      <c r="L68" s="3"/>
      <c r="M68" s="3"/>
      <c r="N68" s="3"/>
      <c r="O68" s="3"/>
      <c r="P68" s="3"/>
    </row>
    <row r="69" spans="1:16" ht="45" x14ac:dyDescent="0.25">
      <c r="A69" s="22">
        <f t="shared" si="0"/>
        <v>66</v>
      </c>
      <c r="B69" s="12" t="s">
        <v>1379</v>
      </c>
      <c r="C69" s="19">
        <v>59695</v>
      </c>
      <c r="D69" s="19">
        <v>59695</v>
      </c>
      <c r="E69" s="18">
        <v>44526</v>
      </c>
      <c r="F69" s="16"/>
      <c r="G69" s="16" t="s">
        <v>1380</v>
      </c>
      <c r="H69" s="16"/>
      <c r="I69" s="16" t="s">
        <v>418</v>
      </c>
      <c r="J69" s="16" t="s">
        <v>48</v>
      </c>
      <c r="K69" s="3"/>
      <c r="L69" s="3"/>
      <c r="M69" s="3"/>
      <c r="N69" s="3"/>
      <c r="O69" s="3"/>
      <c r="P69" s="3"/>
    </row>
    <row r="70" spans="1:16" ht="45" x14ac:dyDescent="0.25">
      <c r="A70" s="22">
        <f t="shared" ref="A70:A133" si="1">SUM(A69+1)</f>
        <v>67</v>
      </c>
      <c r="B70" s="12" t="s">
        <v>1379</v>
      </c>
      <c r="C70" s="19">
        <v>59695</v>
      </c>
      <c r="D70" s="19">
        <v>59695</v>
      </c>
      <c r="E70" s="18">
        <v>44526</v>
      </c>
      <c r="F70" s="16"/>
      <c r="G70" s="16" t="s">
        <v>1380</v>
      </c>
      <c r="H70" s="16"/>
      <c r="I70" s="16" t="s">
        <v>418</v>
      </c>
      <c r="J70" s="16" t="s">
        <v>48</v>
      </c>
      <c r="K70" s="3"/>
      <c r="L70" s="3"/>
      <c r="M70" s="3"/>
      <c r="N70" s="3"/>
      <c r="O70" s="3"/>
      <c r="P70" s="3"/>
    </row>
    <row r="71" spans="1:16" ht="45" x14ac:dyDescent="0.25">
      <c r="A71" s="22">
        <f t="shared" si="1"/>
        <v>68</v>
      </c>
      <c r="B71" s="12" t="s">
        <v>1379</v>
      </c>
      <c r="C71" s="19">
        <v>59695</v>
      </c>
      <c r="D71" s="19">
        <v>59695</v>
      </c>
      <c r="E71" s="18">
        <v>44526</v>
      </c>
      <c r="F71" s="16"/>
      <c r="G71" s="16" t="s">
        <v>1380</v>
      </c>
      <c r="H71" s="16"/>
      <c r="I71" s="16" t="s">
        <v>418</v>
      </c>
      <c r="J71" s="16" t="s">
        <v>48</v>
      </c>
      <c r="K71" s="3"/>
      <c r="L71" s="3"/>
      <c r="M71" s="3"/>
      <c r="N71" s="3"/>
      <c r="O71" s="3"/>
      <c r="P71" s="3"/>
    </row>
    <row r="72" spans="1:16" ht="45" x14ac:dyDescent="0.25">
      <c r="A72" s="22">
        <f t="shared" si="1"/>
        <v>69</v>
      </c>
      <c r="B72" s="16" t="s">
        <v>1379</v>
      </c>
      <c r="C72" s="19">
        <v>59695</v>
      </c>
      <c r="D72" s="19">
        <v>59695</v>
      </c>
      <c r="E72" s="18">
        <v>44526</v>
      </c>
      <c r="F72" s="16"/>
      <c r="G72" s="16" t="s">
        <v>1380</v>
      </c>
      <c r="H72" s="16"/>
      <c r="I72" s="16" t="s">
        <v>418</v>
      </c>
      <c r="J72" s="16" t="s">
        <v>48</v>
      </c>
      <c r="K72" s="3"/>
      <c r="L72" s="3"/>
      <c r="M72" s="3"/>
      <c r="N72" s="3"/>
      <c r="O72" s="3"/>
      <c r="P72" s="3"/>
    </row>
    <row r="73" spans="1:16" ht="45" x14ac:dyDescent="0.25">
      <c r="A73" s="22">
        <f t="shared" si="1"/>
        <v>70</v>
      </c>
      <c r="B73" s="16" t="s">
        <v>1379</v>
      </c>
      <c r="C73" s="19">
        <v>59695</v>
      </c>
      <c r="D73" s="19">
        <v>59695</v>
      </c>
      <c r="E73" s="18">
        <v>44526</v>
      </c>
      <c r="F73" s="16"/>
      <c r="G73" s="16" t="s">
        <v>1380</v>
      </c>
      <c r="H73" s="16"/>
      <c r="I73" s="16" t="s">
        <v>418</v>
      </c>
      <c r="J73" s="16" t="s">
        <v>48</v>
      </c>
      <c r="K73" s="3"/>
      <c r="L73" s="3"/>
      <c r="M73" s="3"/>
      <c r="N73" s="3"/>
      <c r="O73" s="3"/>
      <c r="P73" s="3"/>
    </row>
    <row r="74" spans="1:16" ht="45" x14ac:dyDescent="0.25">
      <c r="A74" s="22">
        <f t="shared" si="1"/>
        <v>71</v>
      </c>
      <c r="B74" s="16" t="s">
        <v>1379</v>
      </c>
      <c r="C74" s="19">
        <v>59695</v>
      </c>
      <c r="D74" s="19">
        <v>59695</v>
      </c>
      <c r="E74" s="18">
        <v>44526</v>
      </c>
      <c r="F74" s="16"/>
      <c r="G74" s="16" t="s">
        <v>1380</v>
      </c>
      <c r="H74" s="16"/>
      <c r="I74" s="16" t="s">
        <v>418</v>
      </c>
      <c r="J74" s="16" t="s">
        <v>48</v>
      </c>
      <c r="K74" s="3"/>
      <c r="L74" s="3"/>
      <c r="M74" s="3"/>
      <c r="N74" s="3"/>
      <c r="O74" s="3"/>
      <c r="P74" s="3"/>
    </row>
    <row r="75" spans="1:16" ht="45" x14ac:dyDescent="0.25">
      <c r="A75" s="22">
        <f t="shared" si="1"/>
        <v>72</v>
      </c>
      <c r="B75" s="16" t="s">
        <v>1379</v>
      </c>
      <c r="C75" s="19">
        <v>59695</v>
      </c>
      <c r="D75" s="19">
        <v>59695</v>
      </c>
      <c r="E75" s="18">
        <v>44526</v>
      </c>
      <c r="F75" s="16"/>
      <c r="G75" s="16" t="s">
        <v>1380</v>
      </c>
      <c r="H75" s="16"/>
      <c r="I75" s="16" t="s">
        <v>418</v>
      </c>
      <c r="J75" s="16" t="s">
        <v>48</v>
      </c>
      <c r="K75" s="3"/>
      <c r="L75" s="3"/>
      <c r="M75" s="3"/>
      <c r="N75" s="3"/>
      <c r="O75" s="3"/>
      <c r="P75" s="3"/>
    </row>
    <row r="76" spans="1:16" ht="45" x14ac:dyDescent="0.25">
      <c r="A76" s="22">
        <f t="shared" si="1"/>
        <v>73</v>
      </c>
      <c r="B76" s="16" t="s">
        <v>1379</v>
      </c>
      <c r="C76" s="19">
        <v>59695</v>
      </c>
      <c r="D76" s="19">
        <v>59695</v>
      </c>
      <c r="E76" s="18">
        <v>44526</v>
      </c>
      <c r="F76" s="16"/>
      <c r="G76" s="16" t="s">
        <v>1380</v>
      </c>
      <c r="H76" s="16"/>
      <c r="I76" s="16" t="s">
        <v>418</v>
      </c>
      <c r="J76" s="16" t="s">
        <v>48</v>
      </c>
      <c r="K76" s="3"/>
      <c r="L76" s="3"/>
      <c r="M76" s="3"/>
      <c r="N76" s="3"/>
      <c r="O76" s="3"/>
      <c r="P76" s="3"/>
    </row>
    <row r="77" spans="1:16" ht="45" x14ac:dyDescent="0.25">
      <c r="A77" s="22">
        <f t="shared" si="1"/>
        <v>74</v>
      </c>
      <c r="B77" s="23" t="s">
        <v>1379</v>
      </c>
      <c r="C77" s="19">
        <v>59695</v>
      </c>
      <c r="D77" s="19">
        <v>59695</v>
      </c>
      <c r="E77" s="18">
        <v>44526</v>
      </c>
      <c r="F77" s="16"/>
      <c r="G77" s="16" t="s">
        <v>1380</v>
      </c>
      <c r="H77" s="16"/>
      <c r="I77" s="16" t="s">
        <v>418</v>
      </c>
      <c r="J77" s="16" t="s">
        <v>48</v>
      </c>
      <c r="K77" s="3"/>
      <c r="L77" s="3"/>
      <c r="M77" s="3"/>
      <c r="N77" s="3"/>
      <c r="O77" s="3"/>
      <c r="P77" s="3"/>
    </row>
    <row r="78" spans="1:16" ht="45" x14ac:dyDescent="0.25">
      <c r="A78" s="22">
        <f t="shared" si="1"/>
        <v>75</v>
      </c>
      <c r="B78" s="23" t="s">
        <v>1379</v>
      </c>
      <c r="C78" s="19">
        <v>59695</v>
      </c>
      <c r="D78" s="19">
        <v>59695</v>
      </c>
      <c r="E78" s="18">
        <v>44526</v>
      </c>
      <c r="F78" s="16"/>
      <c r="G78" s="16" t="s">
        <v>1380</v>
      </c>
      <c r="H78" s="16"/>
      <c r="I78" s="16" t="s">
        <v>418</v>
      </c>
      <c r="J78" s="16" t="s">
        <v>48</v>
      </c>
      <c r="K78" s="3"/>
      <c r="L78" s="3"/>
      <c r="M78" s="3"/>
      <c r="N78" s="3"/>
      <c r="O78" s="3"/>
      <c r="P78" s="3"/>
    </row>
    <row r="79" spans="1:16" ht="45" x14ac:dyDescent="0.25">
      <c r="A79" s="22">
        <f t="shared" si="1"/>
        <v>76</v>
      </c>
      <c r="B79" s="23" t="s">
        <v>1379</v>
      </c>
      <c r="C79" s="19">
        <v>59695</v>
      </c>
      <c r="D79" s="19">
        <v>59695</v>
      </c>
      <c r="E79" s="18">
        <v>44526</v>
      </c>
      <c r="F79" s="16"/>
      <c r="G79" s="16" t="s">
        <v>1380</v>
      </c>
      <c r="H79" s="16"/>
      <c r="I79" s="16" t="s">
        <v>418</v>
      </c>
      <c r="J79" s="16" t="s">
        <v>48</v>
      </c>
      <c r="K79" s="3"/>
      <c r="L79" s="3"/>
      <c r="M79" s="3"/>
      <c r="N79" s="3"/>
      <c r="O79" s="3"/>
      <c r="P79" s="3"/>
    </row>
    <row r="80" spans="1:16" ht="45" x14ac:dyDescent="0.25">
      <c r="A80" s="22">
        <f t="shared" si="1"/>
        <v>77</v>
      </c>
      <c r="B80" s="23" t="s">
        <v>1379</v>
      </c>
      <c r="C80" s="19">
        <v>59695</v>
      </c>
      <c r="D80" s="19">
        <v>59695</v>
      </c>
      <c r="E80" s="18">
        <v>44526</v>
      </c>
      <c r="F80" s="16"/>
      <c r="G80" s="16" t="s">
        <v>1380</v>
      </c>
      <c r="H80" s="16"/>
      <c r="I80" s="12" t="s">
        <v>418</v>
      </c>
      <c r="J80" s="16" t="s">
        <v>48</v>
      </c>
      <c r="K80" s="3"/>
      <c r="L80" s="3"/>
      <c r="M80" s="3"/>
      <c r="N80" s="3"/>
      <c r="O80" s="3"/>
      <c r="P80" s="3"/>
    </row>
    <row r="81" spans="1:16" ht="45" x14ac:dyDescent="0.25">
      <c r="A81" s="22">
        <f t="shared" si="1"/>
        <v>78</v>
      </c>
      <c r="B81" s="23" t="s">
        <v>1379</v>
      </c>
      <c r="C81" s="45">
        <v>59695</v>
      </c>
      <c r="D81" s="45">
        <v>59695</v>
      </c>
      <c r="E81" s="46">
        <v>44526</v>
      </c>
      <c r="F81" s="16"/>
      <c r="G81" s="16" t="s">
        <v>1380</v>
      </c>
      <c r="H81" s="16"/>
      <c r="I81" s="11" t="s">
        <v>418</v>
      </c>
      <c r="J81" s="16" t="s">
        <v>48</v>
      </c>
      <c r="K81" s="3"/>
      <c r="L81" s="3"/>
      <c r="M81" s="3"/>
      <c r="N81" s="3"/>
      <c r="O81" s="3"/>
      <c r="P81" s="3"/>
    </row>
    <row r="82" spans="1:16" ht="45" x14ac:dyDescent="0.25">
      <c r="A82" s="22">
        <f t="shared" si="1"/>
        <v>79</v>
      </c>
      <c r="B82" s="23" t="s">
        <v>1379</v>
      </c>
      <c r="C82" s="45">
        <v>59695</v>
      </c>
      <c r="D82" s="45">
        <v>59695</v>
      </c>
      <c r="E82" s="46">
        <v>44526</v>
      </c>
      <c r="F82" s="16"/>
      <c r="G82" s="16" t="s">
        <v>1380</v>
      </c>
      <c r="H82" s="16"/>
      <c r="I82" s="11" t="s">
        <v>418</v>
      </c>
      <c r="J82" s="16" t="s">
        <v>48</v>
      </c>
      <c r="K82" s="3"/>
      <c r="L82" s="3"/>
      <c r="M82" s="3"/>
      <c r="N82" s="3"/>
      <c r="O82" s="3"/>
      <c r="P82" s="3"/>
    </row>
    <row r="83" spans="1:16" ht="45" x14ac:dyDescent="0.25">
      <c r="A83" s="22">
        <f t="shared" si="1"/>
        <v>80</v>
      </c>
      <c r="B83" s="23" t="s">
        <v>1379</v>
      </c>
      <c r="C83" s="45">
        <v>59695</v>
      </c>
      <c r="D83" s="45">
        <v>59695</v>
      </c>
      <c r="E83" s="46">
        <v>44526</v>
      </c>
      <c r="F83" s="16"/>
      <c r="G83" s="16" t="s">
        <v>1380</v>
      </c>
      <c r="H83" s="16"/>
      <c r="I83" s="11" t="s">
        <v>418</v>
      </c>
      <c r="J83" s="16" t="s">
        <v>48</v>
      </c>
      <c r="K83" s="3"/>
      <c r="L83" s="3"/>
      <c r="M83" s="3"/>
      <c r="N83" s="3"/>
      <c r="O83" s="3"/>
      <c r="P83" s="3"/>
    </row>
    <row r="84" spans="1:16" ht="60" x14ac:dyDescent="0.25">
      <c r="A84" s="22">
        <f t="shared" si="1"/>
        <v>81</v>
      </c>
      <c r="B84" s="23" t="s">
        <v>1401</v>
      </c>
      <c r="C84" s="21">
        <v>1049000</v>
      </c>
      <c r="D84" s="21">
        <v>1049000</v>
      </c>
      <c r="E84" s="24" t="s">
        <v>417</v>
      </c>
      <c r="F84" s="16"/>
      <c r="G84" s="21"/>
      <c r="H84" s="16"/>
      <c r="I84" s="21" t="s">
        <v>1402</v>
      </c>
      <c r="J84" s="16" t="s">
        <v>48</v>
      </c>
      <c r="K84" s="3"/>
      <c r="L84" s="3"/>
      <c r="M84" s="3"/>
      <c r="N84" s="3"/>
      <c r="O84" s="3"/>
      <c r="P84" s="3"/>
    </row>
    <row r="85" spans="1:16" ht="30" x14ac:dyDescent="0.25">
      <c r="A85" s="22">
        <f t="shared" si="1"/>
        <v>82</v>
      </c>
      <c r="B85" s="23" t="s">
        <v>1403</v>
      </c>
      <c r="C85" s="21">
        <v>137052</v>
      </c>
      <c r="D85" s="21">
        <v>19578.84</v>
      </c>
      <c r="E85" s="20" t="s">
        <v>1404</v>
      </c>
      <c r="F85" s="16"/>
      <c r="G85" s="21" t="s">
        <v>1405</v>
      </c>
      <c r="H85" s="16"/>
      <c r="I85" s="21" t="s">
        <v>1402</v>
      </c>
      <c r="J85" s="16" t="s">
        <v>48</v>
      </c>
      <c r="K85" s="3"/>
      <c r="L85" s="3"/>
      <c r="M85" s="3"/>
      <c r="N85" s="3"/>
      <c r="O85" s="3"/>
      <c r="P85" s="3"/>
    </row>
    <row r="86" spans="1:16" ht="30" x14ac:dyDescent="0.25">
      <c r="A86" s="22">
        <f t="shared" si="1"/>
        <v>83</v>
      </c>
      <c r="B86" s="23" t="s">
        <v>1406</v>
      </c>
      <c r="C86" s="21">
        <v>166320</v>
      </c>
      <c r="D86" s="21">
        <v>16632</v>
      </c>
      <c r="E86" s="20" t="s">
        <v>1407</v>
      </c>
      <c r="F86" s="16"/>
      <c r="G86" s="21" t="s">
        <v>1408</v>
      </c>
      <c r="H86" s="16"/>
      <c r="I86" s="21" t="s">
        <v>1402</v>
      </c>
      <c r="J86" s="16" t="s">
        <v>48</v>
      </c>
      <c r="K86" s="3"/>
      <c r="L86" s="3"/>
      <c r="M86" s="3"/>
      <c r="N86" s="3"/>
      <c r="O86" s="3"/>
      <c r="P86" s="3"/>
    </row>
    <row r="87" spans="1:16" ht="45" x14ac:dyDescent="0.25">
      <c r="A87" s="22">
        <f t="shared" si="1"/>
        <v>84</v>
      </c>
      <c r="B87" s="23" t="s">
        <v>1409</v>
      </c>
      <c r="C87" s="21">
        <v>110880</v>
      </c>
      <c r="D87" s="21">
        <v>11088</v>
      </c>
      <c r="E87" s="20" t="s">
        <v>1410</v>
      </c>
      <c r="F87" s="16"/>
      <c r="G87" s="21" t="s">
        <v>1408</v>
      </c>
      <c r="H87" s="16"/>
      <c r="I87" s="21" t="s">
        <v>1402</v>
      </c>
      <c r="J87" s="16" t="s">
        <v>48</v>
      </c>
      <c r="K87" s="3"/>
      <c r="L87" s="3"/>
      <c r="M87" s="3"/>
      <c r="N87" s="3"/>
      <c r="O87" s="3"/>
      <c r="P87" s="3"/>
    </row>
    <row r="88" spans="1:16" ht="60" x14ac:dyDescent="0.25">
      <c r="A88" s="22">
        <f t="shared" si="1"/>
        <v>85</v>
      </c>
      <c r="B88" s="23" t="s">
        <v>1411</v>
      </c>
      <c r="C88" s="21">
        <v>95040</v>
      </c>
      <c r="D88" s="21">
        <v>95040</v>
      </c>
      <c r="E88" s="20" t="s">
        <v>1410</v>
      </c>
      <c r="F88" s="16"/>
      <c r="G88" s="21" t="s">
        <v>1408</v>
      </c>
      <c r="H88" s="16"/>
      <c r="I88" s="21" t="s">
        <v>1402</v>
      </c>
      <c r="J88" s="16" t="s">
        <v>48</v>
      </c>
      <c r="K88" s="3"/>
      <c r="L88" s="3"/>
      <c r="M88" s="3"/>
      <c r="N88" s="3"/>
      <c r="O88" s="3"/>
      <c r="P88" s="3"/>
    </row>
    <row r="89" spans="1:16" ht="30" x14ac:dyDescent="0.25">
      <c r="A89" s="22">
        <f t="shared" si="1"/>
        <v>86</v>
      </c>
      <c r="B89" s="23" t="s">
        <v>1412</v>
      </c>
      <c r="C89" s="21">
        <v>184075</v>
      </c>
      <c r="D89" s="21">
        <v>18407.52</v>
      </c>
      <c r="E89" s="20" t="s">
        <v>1410</v>
      </c>
      <c r="F89" s="16"/>
      <c r="G89" s="21" t="s">
        <v>1413</v>
      </c>
      <c r="H89" s="16"/>
      <c r="I89" s="21" t="s">
        <v>1402</v>
      </c>
      <c r="J89" s="16" t="s">
        <v>48</v>
      </c>
      <c r="K89" s="3"/>
      <c r="L89" s="3"/>
      <c r="M89" s="3"/>
      <c r="N89" s="3"/>
      <c r="O89" s="3"/>
      <c r="P89" s="3"/>
    </row>
    <row r="90" spans="1:16" ht="30" x14ac:dyDescent="0.25">
      <c r="A90" s="22">
        <f t="shared" si="1"/>
        <v>87</v>
      </c>
      <c r="B90" s="23" t="s">
        <v>1414</v>
      </c>
      <c r="C90" s="21">
        <v>60287.48</v>
      </c>
      <c r="D90" s="21">
        <v>60287.48</v>
      </c>
      <c r="E90" s="20" t="s">
        <v>1415</v>
      </c>
      <c r="F90" s="16"/>
      <c r="G90" s="21" t="s">
        <v>1416</v>
      </c>
      <c r="H90" s="16"/>
      <c r="I90" s="21" t="s">
        <v>1402</v>
      </c>
      <c r="J90" s="16" t="s">
        <v>48</v>
      </c>
      <c r="K90" s="3"/>
      <c r="L90" s="3"/>
      <c r="M90" s="3"/>
      <c r="N90" s="3"/>
      <c r="O90" s="3"/>
      <c r="P90" s="3"/>
    </row>
    <row r="91" spans="1:16" ht="30" x14ac:dyDescent="0.25">
      <c r="A91" s="22">
        <f t="shared" si="1"/>
        <v>88</v>
      </c>
      <c r="B91" s="23" t="s">
        <v>1414</v>
      </c>
      <c r="C91" s="21">
        <v>60287.48</v>
      </c>
      <c r="D91" s="21">
        <v>60287.48</v>
      </c>
      <c r="E91" s="20" t="s">
        <v>1415</v>
      </c>
      <c r="F91" s="16"/>
      <c r="G91" s="21" t="s">
        <v>1416</v>
      </c>
      <c r="H91" s="16"/>
      <c r="I91" s="21" t="s">
        <v>1402</v>
      </c>
      <c r="J91" s="16" t="s">
        <v>48</v>
      </c>
      <c r="K91" s="3"/>
      <c r="L91" s="3"/>
      <c r="M91" s="3"/>
      <c r="N91" s="3"/>
      <c r="O91" s="3"/>
      <c r="P91" s="3"/>
    </row>
    <row r="92" spans="1:16" ht="30" x14ac:dyDescent="0.25">
      <c r="A92" s="22">
        <f t="shared" si="1"/>
        <v>89</v>
      </c>
      <c r="B92" s="23" t="s">
        <v>1389</v>
      </c>
      <c r="C92" s="21">
        <v>84744</v>
      </c>
      <c r="D92" s="21">
        <v>84744</v>
      </c>
      <c r="E92" s="20" t="s">
        <v>1417</v>
      </c>
      <c r="F92" s="16"/>
      <c r="G92" s="21" t="s">
        <v>1418</v>
      </c>
      <c r="H92" s="16"/>
      <c r="I92" s="21" t="s">
        <v>1402</v>
      </c>
      <c r="J92" s="16" t="s">
        <v>48</v>
      </c>
      <c r="K92" s="3"/>
      <c r="L92" s="3"/>
      <c r="M92" s="3"/>
      <c r="N92" s="3"/>
      <c r="O92" s="3"/>
      <c r="P92" s="3"/>
    </row>
    <row r="93" spans="1:16" ht="30" x14ac:dyDescent="0.25">
      <c r="A93" s="22">
        <f t="shared" si="1"/>
        <v>90</v>
      </c>
      <c r="B93" s="23" t="s">
        <v>1389</v>
      </c>
      <c r="C93" s="21">
        <v>84744</v>
      </c>
      <c r="D93" s="21">
        <v>84744</v>
      </c>
      <c r="E93" s="20" t="s">
        <v>1417</v>
      </c>
      <c r="F93" s="16"/>
      <c r="G93" s="21" t="s">
        <v>1418</v>
      </c>
      <c r="H93" s="16"/>
      <c r="I93" s="21" t="s">
        <v>1402</v>
      </c>
      <c r="J93" s="16" t="s">
        <v>48</v>
      </c>
      <c r="K93" s="3"/>
      <c r="L93" s="3"/>
      <c r="M93" s="3"/>
      <c r="N93" s="3"/>
      <c r="O93" s="3"/>
      <c r="P93" s="3"/>
    </row>
    <row r="94" spans="1:16" ht="30" x14ac:dyDescent="0.25">
      <c r="A94" s="22">
        <f t="shared" si="1"/>
        <v>91</v>
      </c>
      <c r="B94" s="23" t="s">
        <v>1391</v>
      </c>
      <c r="C94" s="21">
        <v>84744</v>
      </c>
      <c r="D94" s="21">
        <v>84744</v>
      </c>
      <c r="E94" s="20" t="s">
        <v>1417</v>
      </c>
      <c r="F94" s="16"/>
      <c r="G94" s="21" t="s">
        <v>1418</v>
      </c>
      <c r="H94" s="16"/>
      <c r="I94" s="21" t="s">
        <v>1402</v>
      </c>
      <c r="J94" s="16" t="s">
        <v>48</v>
      </c>
      <c r="K94" s="3"/>
      <c r="L94" s="3"/>
      <c r="M94" s="3"/>
      <c r="N94" s="3"/>
      <c r="O94" s="3"/>
      <c r="P94" s="3"/>
    </row>
    <row r="95" spans="1:16" ht="30" x14ac:dyDescent="0.25">
      <c r="A95" s="22">
        <f t="shared" si="1"/>
        <v>92</v>
      </c>
      <c r="B95" s="23" t="s">
        <v>1391</v>
      </c>
      <c r="C95" s="21">
        <v>84744</v>
      </c>
      <c r="D95" s="21">
        <v>84744</v>
      </c>
      <c r="E95" s="20" t="s">
        <v>1417</v>
      </c>
      <c r="F95" s="16"/>
      <c r="G95" s="21" t="s">
        <v>1418</v>
      </c>
      <c r="H95" s="16"/>
      <c r="I95" s="21" t="s">
        <v>1402</v>
      </c>
      <c r="J95" s="16" t="s">
        <v>48</v>
      </c>
      <c r="K95" s="3"/>
      <c r="L95" s="3"/>
      <c r="M95" s="3"/>
      <c r="N95" s="3"/>
      <c r="O95" s="3"/>
      <c r="P95" s="3"/>
    </row>
    <row r="96" spans="1:16" ht="30" x14ac:dyDescent="0.25">
      <c r="A96" s="22">
        <f t="shared" si="1"/>
        <v>93</v>
      </c>
      <c r="B96" s="23" t="s">
        <v>1392</v>
      </c>
      <c r="C96" s="21">
        <v>84744</v>
      </c>
      <c r="D96" s="21">
        <v>84744</v>
      </c>
      <c r="E96" s="20" t="s">
        <v>1417</v>
      </c>
      <c r="F96" s="16"/>
      <c r="G96" s="21" t="s">
        <v>1418</v>
      </c>
      <c r="H96" s="16"/>
      <c r="I96" s="21" t="s">
        <v>1402</v>
      </c>
      <c r="J96" s="16" t="s">
        <v>48</v>
      </c>
      <c r="K96" s="3"/>
      <c r="L96" s="3"/>
      <c r="M96" s="3"/>
      <c r="N96" s="3"/>
      <c r="O96" s="3"/>
      <c r="P96" s="3"/>
    </row>
    <row r="97" spans="1:16" ht="30" x14ac:dyDescent="0.25">
      <c r="A97" s="22">
        <f t="shared" si="1"/>
        <v>94</v>
      </c>
      <c r="B97" s="23" t="s">
        <v>1392</v>
      </c>
      <c r="C97" s="21">
        <v>84744</v>
      </c>
      <c r="D97" s="21">
        <v>84744</v>
      </c>
      <c r="E97" s="20" t="s">
        <v>1417</v>
      </c>
      <c r="F97" s="16"/>
      <c r="G97" s="21" t="s">
        <v>1418</v>
      </c>
      <c r="H97" s="16"/>
      <c r="I97" s="21" t="s">
        <v>1402</v>
      </c>
      <c r="J97" s="16" t="s">
        <v>48</v>
      </c>
      <c r="K97" s="3"/>
      <c r="L97" s="3"/>
      <c r="M97" s="3"/>
      <c r="N97" s="3"/>
      <c r="O97" s="3"/>
      <c r="P97" s="3"/>
    </row>
    <row r="98" spans="1:16" ht="30" x14ac:dyDescent="0.25">
      <c r="A98" s="22">
        <f t="shared" si="1"/>
        <v>95</v>
      </c>
      <c r="B98" s="23" t="s">
        <v>1393</v>
      </c>
      <c r="C98" s="21">
        <v>84744</v>
      </c>
      <c r="D98" s="21">
        <v>84744</v>
      </c>
      <c r="E98" s="25" t="s">
        <v>1417</v>
      </c>
      <c r="F98" s="16"/>
      <c r="G98" s="21" t="s">
        <v>1418</v>
      </c>
      <c r="H98" s="16"/>
      <c r="I98" s="21" t="s">
        <v>1402</v>
      </c>
      <c r="J98" s="16" t="s">
        <v>48</v>
      </c>
      <c r="K98" s="3"/>
      <c r="L98" s="3"/>
      <c r="M98" s="3"/>
      <c r="N98" s="3"/>
      <c r="O98" s="3"/>
      <c r="P98" s="3"/>
    </row>
    <row r="99" spans="1:16" ht="45" x14ac:dyDescent="0.25">
      <c r="A99" s="22">
        <f t="shared" si="1"/>
        <v>96</v>
      </c>
      <c r="B99" s="23" t="s">
        <v>1419</v>
      </c>
      <c r="C99" s="21">
        <v>218850</v>
      </c>
      <c r="D99" s="21">
        <v>13026.8</v>
      </c>
      <c r="E99" s="25" t="s">
        <v>1420</v>
      </c>
      <c r="F99" s="16"/>
      <c r="G99" s="21" t="s">
        <v>1421</v>
      </c>
      <c r="H99" s="16"/>
      <c r="I99" s="21" t="s">
        <v>1402</v>
      </c>
      <c r="J99" s="16" t="s">
        <v>48</v>
      </c>
      <c r="K99" s="3"/>
      <c r="L99" s="3"/>
      <c r="M99" s="3"/>
      <c r="N99" s="3"/>
      <c r="O99" s="3"/>
      <c r="P99" s="3"/>
    </row>
    <row r="100" spans="1:16" x14ac:dyDescent="0.25">
      <c r="A100" s="22">
        <f t="shared" si="1"/>
        <v>97</v>
      </c>
      <c r="B100" s="23" t="s">
        <v>1422</v>
      </c>
      <c r="C100" s="21">
        <v>98654</v>
      </c>
      <c r="D100" s="21">
        <v>98654</v>
      </c>
      <c r="E100" s="25" t="s">
        <v>1423</v>
      </c>
      <c r="F100" s="16"/>
      <c r="G100" s="21" t="s">
        <v>1369</v>
      </c>
      <c r="H100" s="16"/>
      <c r="I100" s="21" t="s">
        <v>1402</v>
      </c>
      <c r="J100" s="16" t="s">
        <v>48</v>
      </c>
      <c r="K100" s="3"/>
      <c r="L100" s="3"/>
      <c r="M100" s="3"/>
      <c r="N100" s="3"/>
      <c r="O100" s="3"/>
      <c r="P100" s="3"/>
    </row>
    <row r="101" spans="1:16" ht="30" x14ac:dyDescent="0.25">
      <c r="A101" s="22">
        <f t="shared" si="1"/>
        <v>98</v>
      </c>
      <c r="B101" s="23" t="s">
        <v>1424</v>
      </c>
      <c r="C101" s="21">
        <v>149900</v>
      </c>
      <c r="D101" s="21">
        <v>149900</v>
      </c>
      <c r="E101" s="24" t="s">
        <v>387</v>
      </c>
      <c r="F101" s="16"/>
      <c r="G101" s="21" t="s">
        <v>1369</v>
      </c>
      <c r="H101" s="16"/>
      <c r="I101" s="21" t="s">
        <v>1402</v>
      </c>
      <c r="J101" s="16" t="s">
        <v>48</v>
      </c>
      <c r="K101" s="3"/>
      <c r="L101" s="3"/>
      <c r="M101" s="3"/>
      <c r="N101" s="3"/>
      <c r="O101" s="3"/>
      <c r="P101" s="3"/>
    </row>
    <row r="102" spans="1:16" x14ac:dyDescent="0.25">
      <c r="A102" s="22">
        <f t="shared" si="1"/>
        <v>99</v>
      </c>
      <c r="B102" s="23" t="s">
        <v>396</v>
      </c>
      <c r="C102" s="21">
        <v>58754.35</v>
      </c>
      <c r="D102" s="21">
        <v>58754.35</v>
      </c>
      <c r="E102" s="20" t="s">
        <v>401</v>
      </c>
      <c r="F102" s="16"/>
      <c r="G102" s="21" t="s">
        <v>1369</v>
      </c>
      <c r="H102" s="16"/>
      <c r="I102" s="21" t="s">
        <v>1402</v>
      </c>
      <c r="J102" s="16" t="s">
        <v>48</v>
      </c>
      <c r="K102" s="3"/>
      <c r="L102" s="3"/>
      <c r="M102" s="3"/>
      <c r="N102" s="3"/>
      <c r="O102" s="3"/>
      <c r="P102" s="3"/>
    </row>
    <row r="103" spans="1:16" x14ac:dyDescent="0.25">
      <c r="A103" s="22">
        <f t="shared" si="1"/>
        <v>100</v>
      </c>
      <c r="B103" s="23" t="s">
        <v>51</v>
      </c>
      <c r="C103" s="21">
        <v>67235</v>
      </c>
      <c r="D103" s="21">
        <v>67235</v>
      </c>
      <c r="E103" s="20" t="s">
        <v>402</v>
      </c>
      <c r="F103" s="16"/>
      <c r="G103" s="21" t="s">
        <v>1369</v>
      </c>
      <c r="H103" s="16"/>
      <c r="I103" s="21" t="s">
        <v>1402</v>
      </c>
      <c r="J103" s="16" t="s">
        <v>48</v>
      </c>
      <c r="K103" s="3"/>
      <c r="L103" s="3"/>
      <c r="M103" s="3"/>
      <c r="N103" s="3"/>
      <c r="O103" s="3"/>
      <c r="P103" s="3"/>
    </row>
    <row r="104" spans="1:16" ht="60" x14ac:dyDescent="0.25">
      <c r="A104" s="22">
        <f t="shared" si="1"/>
        <v>101</v>
      </c>
      <c r="B104" s="23" t="s">
        <v>1425</v>
      </c>
      <c r="C104" s="21">
        <v>899291.94</v>
      </c>
      <c r="D104" s="21">
        <v>899291.94</v>
      </c>
      <c r="E104" s="20" t="s">
        <v>399</v>
      </c>
      <c r="F104" s="16"/>
      <c r="G104" s="21"/>
      <c r="H104" s="16"/>
      <c r="I104" s="21" t="s">
        <v>1402</v>
      </c>
      <c r="J104" s="16" t="s">
        <v>48</v>
      </c>
      <c r="K104" s="3"/>
      <c r="L104" s="3"/>
      <c r="M104" s="3"/>
      <c r="N104" s="3"/>
      <c r="O104" s="3"/>
      <c r="P104" s="3"/>
    </row>
    <row r="105" spans="1:16" x14ac:dyDescent="0.25">
      <c r="A105" s="22">
        <f t="shared" si="1"/>
        <v>102</v>
      </c>
      <c r="B105" s="26" t="s">
        <v>1426</v>
      </c>
      <c r="C105" s="27">
        <v>240925</v>
      </c>
      <c r="D105" s="27">
        <v>240925</v>
      </c>
      <c r="E105" s="28" t="s">
        <v>400</v>
      </c>
      <c r="F105" s="16"/>
      <c r="G105" s="21"/>
      <c r="H105" s="16"/>
      <c r="I105" s="27" t="s">
        <v>1402</v>
      </c>
      <c r="J105" s="16" t="s">
        <v>48</v>
      </c>
      <c r="K105" s="3"/>
      <c r="L105" s="3"/>
      <c r="M105" s="3"/>
      <c r="N105" s="3"/>
      <c r="O105" s="3"/>
      <c r="P105" s="3"/>
    </row>
    <row r="106" spans="1:16" x14ac:dyDescent="0.25">
      <c r="A106" s="22">
        <f t="shared" si="1"/>
        <v>103</v>
      </c>
      <c r="B106" s="23" t="s">
        <v>1427</v>
      </c>
      <c r="C106" s="21">
        <v>161928</v>
      </c>
      <c r="D106" s="21">
        <v>161928</v>
      </c>
      <c r="E106" s="24" t="s">
        <v>1428</v>
      </c>
      <c r="F106" s="16"/>
      <c r="G106" s="21" t="s">
        <v>1369</v>
      </c>
      <c r="H106" s="16"/>
      <c r="I106" s="21" t="s">
        <v>1402</v>
      </c>
      <c r="J106" s="16" t="s">
        <v>48</v>
      </c>
      <c r="K106" s="3"/>
      <c r="L106" s="3"/>
      <c r="M106" s="3"/>
      <c r="N106" s="3"/>
      <c r="O106" s="3"/>
      <c r="P106" s="3"/>
    </row>
    <row r="107" spans="1:16" x14ac:dyDescent="0.25">
      <c r="A107" s="22">
        <f t="shared" si="1"/>
        <v>104</v>
      </c>
      <c r="B107" s="23" t="s">
        <v>1429</v>
      </c>
      <c r="C107" s="21">
        <v>75131.55</v>
      </c>
      <c r="D107" s="21">
        <v>75131.55</v>
      </c>
      <c r="E107" s="20" t="s">
        <v>420</v>
      </c>
      <c r="F107" s="16"/>
      <c r="G107" s="21" t="s">
        <v>1369</v>
      </c>
      <c r="H107" s="16"/>
      <c r="I107" s="21" t="s">
        <v>419</v>
      </c>
      <c r="J107" s="16" t="s">
        <v>48</v>
      </c>
      <c r="K107" s="3"/>
      <c r="L107" s="3"/>
      <c r="M107" s="3"/>
      <c r="N107" s="3"/>
      <c r="O107" s="3"/>
      <c r="P107" s="3"/>
    </row>
    <row r="108" spans="1:16" ht="30" x14ac:dyDescent="0.25">
      <c r="A108" s="22">
        <f t="shared" si="1"/>
        <v>105</v>
      </c>
      <c r="B108" s="23" t="s">
        <v>1430</v>
      </c>
      <c r="C108" s="21">
        <v>96542.22</v>
      </c>
      <c r="D108" s="21">
        <v>76161.7</v>
      </c>
      <c r="E108" s="20" t="s">
        <v>421</v>
      </c>
      <c r="F108" s="16"/>
      <c r="G108" s="21" t="s">
        <v>1369</v>
      </c>
      <c r="H108" s="16"/>
      <c r="I108" s="21" t="s">
        <v>419</v>
      </c>
      <c r="J108" s="16" t="s">
        <v>48</v>
      </c>
      <c r="K108" s="3"/>
      <c r="L108" s="3"/>
      <c r="M108" s="3"/>
      <c r="N108" s="3"/>
      <c r="O108" s="3"/>
      <c r="P108" s="3"/>
    </row>
    <row r="109" spans="1:16" x14ac:dyDescent="0.25">
      <c r="A109" s="22">
        <f t="shared" si="1"/>
        <v>106</v>
      </c>
      <c r="B109" s="23" t="s">
        <v>396</v>
      </c>
      <c r="C109" s="21">
        <v>76000</v>
      </c>
      <c r="D109" s="21">
        <v>76000</v>
      </c>
      <c r="E109" s="20" t="s">
        <v>410</v>
      </c>
      <c r="F109" s="16"/>
      <c r="G109" s="21" t="s">
        <v>1369</v>
      </c>
      <c r="H109" s="16"/>
      <c r="I109" s="21" t="s">
        <v>419</v>
      </c>
      <c r="J109" s="16" t="s">
        <v>48</v>
      </c>
      <c r="K109" s="3"/>
      <c r="L109" s="3"/>
      <c r="M109" s="3"/>
      <c r="N109" s="3"/>
      <c r="O109" s="3"/>
      <c r="P109" s="3"/>
    </row>
    <row r="110" spans="1:16" ht="45" x14ac:dyDescent="0.25">
      <c r="A110" s="22">
        <f t="shared" si="1"/>
        <v>107</v>
      </c>
      <c r="B110" s="23" t="s">
        <v>1419</v>
      </c>
      <c r="C110" s="21">
        <v>218850</v>
      </c>
      <c r="D110" s="21">
        <v>13026.8</v>
      </c>
      <c r="E110" s="20" t="s">
        <v>1420</v>
      </c>
      <c r="F110" s="16"/>
      <c r="G110" s="21" t="s">
        <v>1421</v>
      </c>
      <c r="H110" s="16"/>
      <c r="I110" s="21" t="s">
        <v>404</v>
      </c>
      <c r="J110" s="16" t="s">
        <v>48</v>
      </c>
      <c r="K110" s="3"/>
      <c r="L110" s="3"/>
      <c r="M110" s="3"/>
      <c r="N110" s="3"/>
      <c r="O110" s="3"/>
      <c r="P110" s="3"/>
    </row>
    <row r="111" spans="1:16" ht="30" x14ac:dyDescent="0.25">
      <c r="A111" s="22">
        <f t="shared" si="1"/>
        <v>108</v>
      </c>
      <c r="B111" s="23" t="s">
        <v>1431</v>
      </c>
      <c r="C111" s="21">
        <v>149900</v>
      </c>
      <c r="D111" s="21">
        <v>149900</v>
      </c>
      <c r="E111" s="20" t="s">
        <v>387</v>
      </c>
      <c r="F111" s="16"/>
      <c r="G111" s="21" t="s">
        <v>1369</v>
      </c>
      <c r="H111" s="16"/>
      <c r="I111" s="21" t="s">
        <v>404</v>
      </c>
      <c r="J111" s="16" t="s">
        <v>48</v>
      </c>
      <c r="K111" s="3"/>
      <c r="L111" s="3"/>
      <c r="M111" s="3"/>
      <c r="N111" s="3"/>
      <c r="O111" s="3"/>
      <c r="P111" s="3"/>
    </row>
    <row r="112" spans="1:16" ht="60" x14ac:dyDescent="0.25">
      <c r="A112" s="22">
        <f t="shared" si="1"/>
        <v>109</v>
      </c>
      <c r="B112" s="23" t="s">
        <v>1432</v>
      </c>
      <c r="C112" s="21">
        <v>620760</v>
      </c>
      <c r="D112" s="21">
        <v>196574.19</v>
      </c>
      <c r="E112" s="20" t="s">
        <v>405</v>
      </c>
      <c r="F112" s="16"/>
      <c r="G112" s="21" t="s">
        <v>1369</v>
      </c>
      <c r="H112" s="16"/>
      <c r="I112" s="21" t="s">
        <v>404</v>
      </c>
      <c r="J112" s="16" t="s">
        <v>48</v>
      </c>
      <c r="K112" s="3"/>
      <c r="L112" s="3"/>
      <c r="M112" s="3"/>
      <c r="N112" s="3"/>
      <c r="O112" s="3"/>
      <c r="P112" s="3"/>
    </row>
    <row r="113" spans="1:16" ht="30" x14ac:dyDescent="0.25">
      <c r="A113" s="22">
        <f t="shared" si="1"/>
        <v>110</v>
      </c>
      <c r="B113" s="23" t="s">
        <v>1433</v>
      </c>
      <c r="C113" s="21">
        <v>114000</v>
      </c>
      <c r="D113" s="21">
        <v>36099.81</v>
      </c>
      <c r="E113" s="20" t="s">
        <v>405</v>
      </c>
      <c r="F113" s="16"/>
      <c r="G113" s="21" t="s">
        <v>1369</v>
      </c>
      <c r="H113" s="16"/>
      <c r="I113" s="21" t="s">
        <v>404</v>
      </c>
      <c r="J113" s="16" t="s">
        <v>48</v>
      </c>
      <c r="K113" s="3"/>
      <c r="L113" s="3"/>
      <c r="M113" s="3"/>
      <c r="N113" s="3"/>
      <c r="O113" s="3"/>
      <c r="P113" s="3"/>
    </row>
    <row r="114" spans="1:16" ht="45" x14ac:dyDescent="0.25">
      <c r="A114" s="22">
        <f t="shared" si="1"/>
        <v>111</v>
      </c>
      <c r="B114" s="23" t="s">
        <v>1434</v>
      </c>
      <c r="C114" s="21">
        <v>163803.51</v>
      </c>
      <c r="D114" s="21">
        <v>23205.51</v>
      </c>
      <c r="E114" s="24" t="s">
        <v>1435</v>
      </c>
      <c r="F114" s="16"/>
      <c r="G114" s="21" t="s">
        <v>1436</v>
      </c>
      <c r="H114" s="16"/>
      <c r="I114" s="21" t="s">
        <v>423</v>
      </c>
      <c r="J114" s="16" t="s">
        <v>48</v>
      </c>
      <c r="K114" s="3"/>
      <c r="L114" s="3"/>
      <c r="M114" s="3"/>
      <c r="N114" s="3"/>
      <c r="O114" s="3"/>
      <c r="P114" s="3"/>
    </row>
    <row r="115" spans="1:16" ht="45" x14ac:dyDescent="0.25">
      <c r="A115" s="22">
        <f t="shared" si="1"/>
        <v>112</v>
      </c>
      <c r="B115" s="23" t="s">
        <v>1434</v>
      </c>
      <c r="C115" s="21">
        <v>163803.51</v>
      </c>
      <c r="D115" s="21">
        <v>23205.51</v>
      </c>
      <c r="E115" s="20" t="s">
        <v>1435</v>
      </c>
      <c r="F115" s="16"/>
      <c r="G115" s="21" t="s">
        <v>1436</v>
      </c>
      <c r="H115" s="16"/>
      <c r="I115" s="21" t="s">
        <v>423</v>
      </c>
      <c r="J115" s="16" t="s">
        <v>48</v>
      </c>
      <c r="K115" s="3"/>
      <c r="L115" s="3"/>
      <c r="M115" s="3"/>
      <c r="N115" s="3"/>
      <c r="O115" s="3"/>
      <c r="P115" s="3"/>
    </row>
    <row r="116" spans="1:16" ht="30" x14ac:dyDescent="0.25">
      <c r="A116" s="22">
        <f t="shared" si="1"/>
        <v>113</v>
      </c>
      <c r="B116" s="23" t="s">
        <v>1437</v>
      </c>
      <c r="C116" s="21">
        <v>1165000</v>
      </c>
      <c r="D116" s="21">
        <v>1012424</v>
      </c>
      <c r="E116" s="20" t="s">
        <v>395</v>
      </c>
      <c r="F116" s="16"/>
      <c r="G116" s="21"/>
      <c r="H116" s="16"/>
      <c r="I116" s="21" t="s">
        <v>423</v>
      </c>
      <c r="J116" s="16" t="s">
        <v>48</v>
      </c>
      <c r="K116" s="3"/>
      <c r="L116" s="3"/>
      <c r="M116" s="3"/>
      <c r="N116" s="3"/>
      <c r="O116" s="3"/>
      <c r="P116" s="3"/>
    </row>
    <row r="117" spans="1:16" ht="45" x14ac:dyDescent="0.25">
      <c r="A117" s="22">
        <f t="shared" si="1"/>
        <v>114</v>
      </c>
      <c r="B117" s="23" t="s">
        <v>1438</v>
      </c>
      <c r="C117" s="21">
        <v>55568.91</v>
      </c>
      <c r="D117" s="21">
        <v>55568.91</v>
      </c>
      <c r="E117" s="20" t="s">
        <v>1439</v>
      </c>
      <c r="F117" s="16"/>
      <c r="G117" s="21" t="s">
        <v>1440</v>
      </c>
      <c r="H117" s="16"/>
      <c r="I117" s="21" t="s">
        <v>423</v>
      </c>
      <c r="J117" s="16" t="s">
        <v>48</v>
      </c>
      <c r="K117" s="3"/>
      <c r="L117" s="3"/>
      <c r="M117" s="3"/>
      <c r="N117" s="3"/>
      <c r="O117" s="3"/>
      <c r="P117" s="3"/>
    </row>
    <row r="118" spans="1:16" ht="45" x14ac:dyDescent="0.25">
      <c r="A118" s="22">
        <f t="shared" si="1"/>
        <v>115</v>
      </c>
      <c r="B118" s="23" t="s">
        <v>1438</v>
      </c>
      <c r="C118" s="21">
        <v>55568.91</v>
      </c>
      <c r="D118" s="21">
        <v>55568.91</v>
      </c>
      <c r="E118" s="20" t="s">
        <v>1439</v>
      </c>
      <c r="F118" s="16"/>
      <c r="G118" s="21" t="s">
        <v>1440</v>
      </c>
      <c r="H118" s="16"/>
      <c r="I118" s="21" t="s">
        <v>423</v>
      </c>
      <c r="J118" s="16" t="s">
        <v>48</v>
      </c>
      <c r="K118" s="3"/>
      <c r="L118" s="3"/>
      <c r="M118" s="3"/>
      <c r="N118" s="3"/>
      <c r="O118" s="3"/>
      <c r="P118" s="3"/>
    </row>
    <row r="119" spans="1:16" ht="45" x14ac:dyDescent="0.25">
      <c r="A119" s="22">
        <f t="shared" si="1"/>
        <v>116</v>
      </c>
      <c r="B119" s="23" t="s">
        <v>1441</v>
      </c>
      <c r="C119" s="21">
        <v>55568.91</v>
      </c>
      <c r="D119" s="21">
        <v>55568.91</v>
      </c>
      <c r="E119" s="20" t="s">
        <v>1439</v>
      </c>
      <c r="F119" s="16"/>
      <c r="G119" s="21" t="s">
        <v>1440</v>
      </c>
      <c r="H119" s="16"/>
      <c r="I119" s="21" t="s">
        <v>423</v>
      </c>
      <c r="J119" s="16" t="s">
        <v>48</v>
      </c>
      <c r="K119" s="3"/>
      <c r="L119" s="3"/>
      <c r="M119" s="3"/>
      <c r="N119" s="3"/>
      <c r="O119" s="3"/>
      <c r="P119" s="3"/>
    </row>
    <row r="120" spans="1:16" ht="45" x14ac:dyDescent="0.25">
      <c r="A120" s="22">
        <f t="shared" si="1"/>
        <v>117</v>
      </c>
      <c r="B120" s="26" t="s">
        <v>1441</v>
      </c>
      <c r="C120" s="27">
        <v>55568.91</v>
      </c>
      <c r="D120" s="27">
        <v>55568.91</v>
      </c>
      <c r="E120" s="29" t="s">
        <v>1439</v>
      </c>
      <c r="F120" s="16"/>
      <c r="G120" s="27" t="s">
        <v>1440</v>
      </c>
      <c r="H120" s="16"/>
      <c r="I120" s="27" t="s">
        <v>423</v>
      </c>
      <c r="J120" s="16" t="s">
        <v>48</v>
      </c>
      <c r="K120" s="3"/>
      <c r="L120" s="3"/>
      <c r="M120" s="3"/>
      <c r="N120" s="3"/>
      <c r="O120" s="3"/>
      <c r="P120" s="3"/>
    </row>
    <row r="121" spans="1:16" ht="45" x14ac:dyDescent="0.25">
      <c r="A121" s="22">
        <f t="shared" si="1"/>
        <v>118</v>
      </c>
      <c r="B121" s="23" t="s">
        <v>1442</v>
      </c>
      <c r="C121" s="21">
        <v>55568.91</v>
      </c>
      <c r="D121" s="21">
        <v>55568.91</v>
      </c>
      <c r="E121" s="20" t="s">
        <v>1439</v>
      </c>
      <c r="F121" s="16"/>
      <c r="G121" s="21" t="s">
        <v>1440</v>
      </c>
      <c r="H121" s="16"/>
      <c r="I121" s="21" t="s">
        <v>423</v>
      </c>
      <c r="J121" s="16" t="s">
        <v>48</v>
      </c>
      <c r="K121" s="3"/>
      <c r="L121" s="3"/>
      <c r="M121" s="3"/>
      <c r="N121" s="3"/>
      <c r="O121" s="3"/>
      <c r="P121" s="3"/>
    </row>
    <row r="122" spans="1:16" ht="45" x14ac:dyDescent="0.25">
      <c r="A122" s="22">
        <f t="shared" si="1"/>
        <v>119</v>
      </c>
      <c r="B122" s="23" t="s">
        <v>1442</v>
      </c>
      <c r="C122" s="21">
        <v>55568.91</v>
      </c>
      <c r="D122" s="21">
        <v>55568.91</v>
      </c>
      <c r="E122" s="30" t="s">
        <v>1439</v>
      </c>
      <c r="F122" s="16"/>
      <c r="G122" s="21" t="s">
        <v>1440</v>
      </c>
      <c r="H122" s="16"/>
      <c r="I122" s="21" t="s">
        <v>423</v>
      </c>
      <c r="J122" s="16" t="s">
        <v>48</v>
      </c>
      <c r="K122" s="3"/>
      <c r="L122" s="3"/>
      <c r="M122" s="3"/>
      <c r="N122" s="3"/>
      <c r="O122" s="3"/>
      <c r="P122" s="3"/>
    </row>
    <row r="123" spans="1:16" ht="45" x14ac:dyDescent="0.25">
      <c r="A123" s="22">
        <f t="shared" si="1"/>
        <v>120</v>
      </c>
      <c r="B123" s="26" t="s">
        <v>1442</v>
      </c>
      <c r="C123" s="27">
        <v>55568.91</v>
      </c>
      <c r="D123" s="27">
        <v>55568.91</v>
      </c>
      <c r="E123" s="29" t="s">
        <v>1439</v>
      </c>
      <c r="F123" s="16"/>
      <c r="G123" s="27" t="s">
        <v>1440</v>
      </c>
      <c r="H123" s="16"/>
      <c r="I123" s="27" t="s">
        <v>423</v>
      </c>
      <c r="J123" s="16" t="s">
        <v>48</v>
      </c>
      <c r="K123" s="3"/>
      <c r="L123" s="3"/>
      <c r="M123" s="3"/>
      <c r="N123" s="3"/>
      <c r="O123" s="3"/>
      <c r="P123" s="3"/>
    </row>
    <row r="124" spans="1:16" ht="45" x14ac:dyDescent="0.25">
      <c r="A124" s="22">
        <f t="shared" si="1"/>
        <v>121</v>
      </c>
      <c r="B124" s="23" t="s">
        <v>1434</v>
      </c>
      <c r="C124" s="21">
        <v>163803.51</v>
      </c>
      <c r="D124" s="21">
        <v>23205.51</v>
      </c>
      <c r="E124" s="20" t="s">
        <v>1435</v>
      </c>
      <c r="F124" s="16"/>
      <c r="G124" s="21" t="s">
        <v>1436</v>
      </c>
      <c r="H124" s="16"/>
      <c r="I124" s="21" t="s">
        <v>406</v>
      </c>
      <c r="J124" s="16" t="s">
        <v>48</v>
      </c>
      <c r="K124" s="3"/>
      <c r="L124" s="3"/>
      <c r="M124" s="3"/>
      <c r="N124" s="3"/>
      <c r="O124" s="3"/>
      <c r="P124" s="3"/>
    </row>
    <row r="125" spans="1:16" ht="45" x14ac:dyDescent="0.25">
      <c r="A125" s="22">
        <f t="shared" si="1"/>
        <v>122</v>
      </c>
      <c r="B125" s="23" t="s">
        <v>1434</v>
      </c>
      <c r="C125" s="21">
        <v>163803.51</v>
      </c>
      <c r="D125" s="21">
        <v>23205.51</v>
      </c>
      <c r="E125" s="20" t="s">
        <v>1435</v>
      </c>
      <c r="F125" s="16"/>
      <c r="G125" s="21" t="s">
        <v>1436</v>
      </c>
      <c r="H125" s="16"/>
      <c r="I125" s="21" t="s">
        <v>406</v>
      </c>
      <c r="J125" s="16" t="s">
        <v>48</v>
      </c>
      <c r="K125" s="3"/>
      <c r="L125" s="3"/>
      <c r="M125" s="3"/>
      <c r="N125" s="3"/>
      <c r="O125" s="3"/>
      <c r="P125" s="3"/>
    </row>
    <row r="126" spans="1:16" ht="30" x14ac:dyDescent="0.25">
      <c r="A126" s="22">
        <f t="shared" si="1"/>
        <v>123</v>
      </c>
      <c r="B126" s="23" t="s">
        <v>1394</v>
      </c>
      <c r="C126" s="21">
        <v>149900</v>
      </c>
      <c r="D126" s="21">
        <v>149900</v>
      </c>
      <c r="E126" s="20" t="s">
        <v>387</v>
      </c>
      <c r="F126" s="16"/>
      <c r="G126" s="21" t="s">
        <v>1369</v>
      </c>
      <c r="H126" s="16"/>
      <c r="I126" s="21" t="s">
        <v>406</v>
      </c>
      <c r="J126" s="16" t="s">
        <v>48</v>
      </c>
      <c r="K126" s="3"/>
      <c r="L126" s="3"/>
      <c r="M126" s="3"/>
      <c r="N126" s="3"/>
      <c r="O126" s="3"/>
      <c r="P126" s="3"/>
    </row>
    <row r="127" spans="1:16" ht="45" x14ac:dyDescent="0.25">
      <c r="A127" s="22">
        <f t="shared" si="1"/>
        <v>124</v>
      </c>
      <c r="B127" s="23" t="s">
        <v>422</v>
      </c>
      <c r="C127" s="21">
        <v>1910000</v>
      </c>
      <c r="D127" s="21">
        <v>334250.07</v>
      </c>
      <c r="E127" s="20" t="s">
        <v>1443</v>
      </c>
      <c r="F127" s="16"/>
      <c r="G127" s="21" t="s">
        <v>1444</v>
      </c>
      <c r="H127" s="16"/>
      <c r="I127" s="21" t="s">
        <v>406</v>
      </c>
      <c r="J127" s="16" t="s">
        <v>48</v>
      </c>
      <c r="K127" s="3"/>
      <c r="L127" s="3"/>
      <c r="M127" s="3"/>
      <c r="N127" s="3"/>
      <c r="O127" s="3"/>
      <c r="P127" s="3"/>
    </row>
    <row r="128" spans="1:16" ht="45" x14ac:dyDescent="0.25">
      <c r="A128" s="22">
        <f t="shared" si="1"/>
        <v>125</v>
      </c>
      <c r="B128" s="26" t="s">
        <v>1438</v>
      </c>
      <c r="C128" s="27">
        <v>55568.91</v>
      </c>
      <c r="D128" s="27">
        <v>55568.91</v>
      </c>
      <c r="E128" s="28" t="s">
        <v>1439</v>
      </c>
      <c r="F128" s="16"/>
      <c r="G128" s="27" t="s">
        <v>1440</v>
      </c>
      <c r="H128" s="16"/>
      <c r="I128" s="27" t="s">
        <v>406</v>
      </c>
      <c r="J128" s="16" t="s">
        <v>48</v>
      </c>
      <c r="K128" s="3"/>
      <c r="L128" s="3"/>
      <c r="M128" s="3"/>
      <c r="N128" s="3"/>
      <c r="O128" s="3"/>
      <c r="P128" s="3"/>
    </row>
    <row r="129" spans="1:16" ht="45" x14ac:dyDescent="0.25">
      <c r="A129" s="22">
        <f t="shared" si="1"/>
        <v>126</v>
      </c>
      <c r="B129" s="23" t="s">
        <v>1438</v>
      </c>
      <c r="C129" s="21">
        <v>55568.91</v>
      </c>
      <c r="D129" s="21">
        <v>55568.91</v>
      </c>
      <c r="E129" s="25" t="s">
        <v>1439</v>
      </c>
      <c r="F129" s="16"/>
      <c r="G129" s="21" t="s">
        <v>1440</v>
      </c>
      <c r="H129" s="16"/>
      <c r="I129" s="21" t="s">
        <v>406</v>
      </c>
      <c r="J129" s="16" t="s">
        <v>48</v>
      </c>
      <c r="K129" s="3"/>
      <c r="L129" s="3"/>
      <c r="M129" s="3"/>
      <c r="N129" s="3"/>
      <c r="O129" s="3"/>
      <c r="P129" s="3"/>
    </row>
    <row r="130" spans="1:16" ht="45" x14ac:dyDescent="0.25">
      <c r="A130" s="22">
        <f t="shared" si="1"/>
        <v>127</v>
      </c>
      <c r="B130" s="23" t="s">
        <v>1441</v>
      </c>
      <c r="C130" s="21">
        <v>55568.91</v>
      </c>
      <c r="D130" s="21">
        <v>55568.91</v>
      </c>
      <c r="E130" s="30" t="s">
        <v>1439</v>
      </c>
      <c r="F130" s="16"/>
      <c r="G130" s="21" t="s">
        <v>1440</v>
      </c>
      <c r="H130" s="16"/>
      <c r="I130" s="21" t="s">
        <v>406</v>
      </c>
      <c r="J130" s="16" t="s">
        <v>48</v>
      </c>
      <c r="K130" s="3"/>
      <c r="L130" s="3"/>
      <c r="M130" s="3"/>
      <c r="N130" s="3"/>
      <c r="O130" s="3"/>
      <c r="P130" s="3"/>
    </row>
    <row r="131" spans="1:16" ht="45" x14ac:dyDescent="0.25">
      <c r="A131" s="22">
        <f t="shared" si="1"/>
        <v>128</v>
      </c>
      <c r="B131" s="26" t="s">
        <v>1441</v>
      </c>
      <c r="C131" s="27">
        <v>55568.91</v>
      </c>
      <c r="D131" s="27">
        <v>55568.91</v>
      </c>
      <c r="E131" s="31" t="s">
        <v>1439</v>
      </c>
      <c r="F131" s="16"/>
      <c r="G131" s="27" t="s">
        <v>1440</v>
      </c>
      <c r="H131" s="16"/>
      <c r="I131" s="27" t="s">
        <v>406</v>
      </c>
      <c r="J131" s="16" t="s">
        <v>48</v>
      </c>
      <c r="K131" s="3"/>
      <c r="L131" s="3"/>
      <c r="M131" s="3"/>
      <c r="N131" s="3"/>
      <c r="O131" s="3"/>
      <c r="P131" s="3"/>
    </row>
    <row r="132" spans="1:16" ht="45" x14ac:dyDescent="0.25">
      <c r="A132" s="22">
        <f t="shared" si="1"/>
        <v>129</v>
      </c>
      <c r="B132" s="23" t="s">
        <v>1442</v>
      </c>
      <c r="C132" s="21">
        <v>55568.91</v>
      </c>
      <c r="D132" s="21">
        <v>55568.91</v>
      </c>
      <c r="E132" s="20" t="s">
        <v>1439</v>
      </c>
      <c r="F132" s="16"/>
      <c r="G132" s="21" t="s">
        <v>1440</v>
      </c>
      <c r="H132" s="16"/>
      <c r="I132" s="21" t="s">
        <v>406</v>
      </c>
      <c r="J132" s="16" t="s">
        <v>48</v>
      </c>
      <c r="K132" s="3"/>
      <c r="L132" s="3"/>
      <c r="M132" s="3"/>
      <c r="N132" s="3"/>
      <c r="O132" s="3"/>
      <c r="P132" s="3"/>
    </row>
    <row r="133" spans="1:16" ht="45" x14ac:dyDescent="0.25">
      <c r="A133" s="22">
        <f t="shared" si="1"/>
        <v>130</v>
      </c>
      <c r="B133" s="23" t="s">
        <v>1442</v>
      </c>
      <c r="C133" s="21">
        <v>55568.91</v>
      </c>
      <c r="D133" s="21">
        <v>55568.91</v>
      </c>
      <c r="E133" s="24" t="s">
        <v>1439</v>
      </c>
      <c r="F133" s="16"/>
      <c r="G133" s="21" t="s">
        <v>1440</v>
      </c>
      <c r="H133" s="16"/>
      <c r="I133" s="21" t="s">
        <v>406</v>
      </c>
      <c r="J133" s="16" t="s">
        <v>48</v>
      </c>
      <c r="K133" s="3"/>
      <c r="L133" s="3"/>
      <c r="M133" s="3"/>
      <c r="N133" s="3"/>
      <c r="O133" s="3"/>
      <c r="P133" s="3"/>
    </row>
    <row r="134" spans="1:16" ht="45" x14ac:dyDescent="0.25">
      <c r="A134" s="22">
        <f t="shared" ref="A134:A197" si="2">SUM(A133+1)</f>
        <v>131</v>
      </c>
      <c r="B134" s="23" t="s">
        <v>1442</v>
      </c>
      <c r="C134" s="21">
        <v>55568.91</v>
      </c>
      <c r="D134" s="21">
        <v>55568.91</v>
      </c>
      <c r="E134" s="20" t="s">
        <v>1439</v>
      </c>
      <c r="F134" s="16"/>
      <c r="G134" s="21" t="s">
        <v>1440</v>
      </c>
      <c r="H134" s="16"/>
      <c r="I134" s="21" t="s">
        <v>406</v>
      </c>
      <c r="J134" s="16" t="s">
        <v>48</v>
      </c>
      <c r="K134" s="3"/>
      <c r="L134" s="3"/>
      <c r="M134" s="3"/>
      <c r="N134" s="3"/>
      <c r="O134" s="3"/>
      <c r="P134" s="3"/>
    </row>
    <row r="135" spans="1:16" ht="30" x14ac:dyDescent="0.25">
      <c r="A135" s="22">
        <f t="shared" si="2"/>
        <v>132</v>
      </c>
      <c r="B135" s="23" t="s">
        <v>1394</v>
      </c>
      <c r="C135" s="21">
        <v>149900</v>
      </c>
      <c r="D135" s="21">
        <v>149900</v>
      </c>
      <c r="E135" s="30" t="s">
        <v>387</v>
      </c>
      <c r="F135" s="16"/>
      <c r="G135" s="21" t="s">
        <v>1369</v>
      </c>
      <c r="H135" s="16"/>
      <c r="I135" s="21" t="s">
        <v>407</v>
      </c>
      <c r="J135" s="16" t="s">
        <v>48</v>
      </c>
      <c r="K135" s="3"/>
      <c r="L135" s="3"/>
      <c r="M135" s="3"/>
      <c r="N135" s="3"/>
      <c r="O135" s="3"/>
      <c r="P135" s="3"/>
    </row>
    <row r="136" spans="1:16" x14ac:dyDescent="0.25">
      <c r="A136" s="22">
        <f t="shared" si="2"/>
        <v>133</v>
      </c>
      <c r="B136" s="26" t="s">
        <v>408</v>
      </c>
      <c r="C136" s="27">
        <v>50000</v>
      </c>
      <c r="D136" s="27">
        <v>43452.52</v>
      </c>
      <c r="E136" s="24" t="s">
        <v>409</v>
      </c>
      <c r="F136" s="16"/>
      <c r="G136" s="27" t="s">
        <v>1369</v>
      </c>
      <c r="H136" s="16"/>
      <c r="I136" s="27" t="s">
        <v>407</v>
      </c>
      <c r="J136" s="16" t="s">
        <v>48</v>
      </c>
    </row>
    <row r="137" spans="1:16" x14ac:dyDescent="0.25">
      <c r="A137" s="22">
        <f t="shared" si="2"/>
        <v>134</v>
      </c>
      <c r="B137" s="23" t="s">
        <v>1445</v>
      </c>
      <c r="C137" s="21">
        <v>103340</v>
      </c>
      <c r="D137" s="21">
        <v>103340</v>
      </c>
      <c r="E137" s="20" t="s">
        <v>1446</v>
      </c>
      <c r="F137" s="16"/>
      <c r="G137" s="21" t="s">
        <v>1369</v>
      </c>
      <c r="H137" s="16"/>
      <c r="I137" s="21" t="s">
        <v>407</v>
      </c>
      <c r="J137" s="16" t="s">
        <v>48</v>
      </c>
    </row>
    <row r="138" spans="1:16" x14ac:dyDescent="0.25">
      <c r="A138" s="22">
        <f t="shared" si="2"/>
        <v>135</v>
      </c>
      <c r="B138" s="23" t="s">
        <v>763</v>
      </c>
      <c r="C138" s="32">
        <v>95496</v>
      </c>
      <c r="D138" s="32">
        <v>95496</v>
      </c>
      <c r="E138" s="20" t="s">
        <v>1447</v>
      </c>
      <c r="F138" s="16"/>
      <c r="G138" s="21" t="s">
        <v>1369</v>
      </c>
      <c r="H138" s="16"/>
      <c r="I138" s="21" t="s">
        <v>407</v>
      </c>
      <c r="J138" s="16" t="s">
        <v>48</v>
      </c>
    </row>
    <row r="139" spans="1:16" x14ac:dyDescent="0.25">
      <c r="A139" s="22">
        <f t="shared" si="2"/>
        <v>136</v>
      </c>
      <c r="B139" s="26" t="s">
        <v>396</v>
      </c>
      <c r="C139" s="27">
        <v>85162</v>
      </c>
      <c r="D139" s="27">
        <v>85162</v>
      </c>
      <c r="E139" s="25" t="s">
        <v>410</v>
      </c>
      <c r="F139" s="16"/>
      <c r="G139" s="27" t="s">
        <v>1369</v>
      </c>
      <c r="H139" s="16"/>
      <c r="I139" s="27" t="s">
        <v>411</v>
      </c>
      <c r="J139" s="16" t="s">
        <v>48</v>
      </c>
    </row>
    <row r="140" spans="1:16" x14ac:dyDescent="0.25">
      <c r="A140" s="22">
        <f t="shared" si="2"/>
        <v>137</v>
      </c>
      <c r="B140" s="26" t="s">
        <v>396</v>
      </c>
      <c r="C140" s="27">
        <v>76000</v>
      </c>
      <c r="D140" s="27">
        <v>76000</v>
      </c>
      <c r="E140" s="24" t="s">
        <v>410</v>
      </c>
      <c r="F140" s="16"/>
      <c r="G140" s="27" t="s">
        <v>1369</v>
      </c>
      <c r="H140" s="16"/>
      <c r="I140" s="27" t="s">
        <v>411</v>
      </c>
      <c r="J140" s="16" t="s">
        <v>48</v>
      </c>
    </row>
    <row r="141" spans="1:16" ht="45" x14ac:dyDescent="0.25">
      <c r="A141" s="22">
        <f t="shared" si="2"/>
        <v>138</v>
      </c>
      <c r="B141" s="33" t="s">
        <v>1448</v>
      </c>
      <c r="C141" s="32">
        <v>2375200</v>
      </c>
      <c r="D141" s="32">
        <v>131955.6</v>
      </c>
      <c r="E141" s="25" t="s">
        <v>1449</v>
      </c>
      <c r="F141" s="16"/>
      <c r="G141" s="21" t="s">
        <v>1450</v>
      </c>
      <c r="H141" s="16"/>
      <c r="I141" s="21" t="s">
        <v>411</v>
      </c>
      <c r="J141" s="16" t="s">
        <v>48</v>
      </c>
    </row>
    <row r="142" spans="1:16" ht="45" x14ac:dyDescent="0.25">
      <c r="A142" s="22">
        <f t="shared" si="2"/>
        <v>139</v>
      </c>
      <c r="B142" s="34" t="s">
        <v>1451</v>
      </c>
      <c r="C142" s="35">
        <v>59695</v>
      </c>
      <c r="D142" s="35">
        <v>59695</v>
      </c>
      <c r="E142" s="36" t="s">
        <v>1452</v>
      </c>
      <c r="F142" s="16"/>
      <c r="G142" s="27" t="s">
        <v>1380</v>
      </c>
      <c r="H142" s="16"/>
      <c r="I142" s="37" t="s">
        <v>424</v>
      </c>
      <c r="J142" s="16" t="s">
        <v>48</v>
      </c>
    </row>
    <row r="143" spans="1:16" ht="45" x14ac:dyDescent="0.25">
      <c r="A143" s="22">
        <f t="shared" si="2"/>
        <v>140</v>
      </c>
      <c r="B143" s="33" t="s">
        <v>1451</v>
      </c>
      <c r="C143" s="32">
        <v>59695</v>
      </c>
      <c r="D143" s="32">
        <v>59695</v>
      </c>
      <c r="E143" s="25" t="s">
        <v>1452</v>
      </c>
      <c r="F143" s="16"/>
      <c r="G143" s="21" t="s">
        <v>1380</v>
      </c>
      <c r="H143" s="16"/>
      <c r="I143" s="11" t="s">
        <v>424</v>
      </c>
      <c r="J143" s="16" t="s">
        <v>48</v>
      </c>
    </row>
    <row r="144" spans="1:16" ht="45" x14ac:dyDescent="0.25">
      <c r="A144" s="22">
        <f t="shared" si="2"/>
        <v>141</v>
      </c>
      <c r="B144" s="34" t="s">
        <v>1451</v>
      </c>
      <c r="C144" s="35">
        <v>59695</v>
      </c>
      <c r="D144" s="35">
        <v>59695</v>
      </c>
      <c r="E144" s="36" t="s">
        <v>1452</v>
      </c>
      <c r="F144" s="16"/>
      <c r="G144" s="27" t="s">
        <v>1380</v>
      </c>
      <c r="H144" s="16"/>
      <c r="I144" s="37" t="s">
        <v>424</v>
      </c>
      <c r="J144" s="16" t="s">
        <v>48</v>
      </c>
    </row>
    <row r="145" spans="1:10" ht="45" x14ac:dyDescent="0.25">
      <c r="A145" s="22">
        <f t="shared" si="2"/>
        <v>142</v>
      </c>
      <c r="B145" s="23" t="s">
        <v>1451</v>
      </c>
      <c r="C145" s="21">
        <v>59695</v>
      </c>
      <c r="D145" s="21">
        <v>59695</v>
      </c>
      <c r="E145" s="25" t="s">
        <v>1452</v>
      </c>
      <c r="F145" s="16"/>
      <c r="G145" s="21" t="s">
        <v>1380</v>
      </c>
      <c r="H145" s="16"/>
      <c r="I145" s="11" t="s">
        <v>424</v>
      </c>
      <c r="J145" s="16" t="s">
        <v>48</v>
      </c>
    </row>
    <row r="146" spans="1:10" ht="45" x14ac:dyDescent="0.25">
      <c r="A146" s="22">
        <f t="shared" si="2"/>
        <v>143</v>
      </c>
      <c r="B146" s="23" t="s">
        <v>1451</v>
      </c>
      <c r="C146" s="21">
        <v>59695</v>
      </c>
      <c r="D146" s="21">
        <v>59695</v>
      </c>
      <c r="E146" s="24" t="s">
        <v>1452</v>
      </c>
      <c r="F146" s="16"/>
      <c r="G146" s="21" t="s">
        <v>1380</v>
      </c>
      <c r="H146" s="16"/>
      <c r="I146" s="11" t="s">
        <v>424</v>
      </c>
      <c r="J146" s="16" t="s">
        <v>48</v>
      </c>
    </row>
    <row r="147" spans="1:10" ht="45" x14ac:dyDescent="0.25">
      <c r="A147" s="22">
        <f t="shared" si="2"/>
        <v>144</v>
      </c>
      <c r="B147" s="23" t="s">
        <v>1451</v>
      </c>
      <c r="C147" s="32">
        <v>59695</v>
      </c>
      <c r="D147" s="32">
        <v>59695</v>
      </c>
      <c r="E147" s="25" t="s">
        <v>1452</v>
      </c>
      <c r="F147" s="16"/>
      <c r="G147" s="16" t="s">
        <v>1380</v>
      </c>
      <c r="H147" s="16"/>
      <c r="I147" s="11" t="s">
        <v>424</v>
      </c>
      <c r="J147" s="16" t="s">
        <v>48</v>
      </c>
    </row>
    <row r="148" spans="1:10" ht="45" x14ac:dyDescent="0.25">
      <c r="A148" s="22">
        <f t="shared" si="2"/>
        <v>145</v>
      </c>
      <c r="B148" s="23" t="s">
        <v>1451</v>
      </c>
      <c r="C148" s="32">
        <v>59695</v>
      </c>
      <c r="D148" s="32">
        <v>59695</v>
      </c>
      <c r="E148" s="25" t="s">
        <v>1452</v>
      </c>
      <c r="F148" s="16"/>
      <c r="G148" s="16" t="s">
        <v>1380</v>
      </c>
      <c r="H148" s="16"/>
      <c r="I148" s="11" t="s">
        <v>424</v>
      </c>
      <c r="J148" s="16" t="s">
        <v>48</v>
      </c>
    </row>
    <row r="149" spans="1:10" ht="45" x14ac:dyDescent="0.25">
      <c r="A149" s="22">
        <f t="shared" si="2"/>
        <v>146</v>
      </c>
      <c r="B149" s="23" t="s">
        <v>1451</v>
      </c>
      <c r="C149" s="32">
        <v>59695</v>
      </c>
      <c r="D149" s="32">
        <v>59695</v>
      </c>
      <c r="E149" s="25" t="s">
        <v>1452</v>
      </c>
      <c r="F149" s="16"/>
      <c r="G149" s="16" t="s">
        <v>1380</v>
      </c>
      <c r="H149" s="16"/>
      <c r="I149" s="11" t="s">
        <v>424</v>
      </c>
      <c r="J149" s="16" t="s">
        <v>48</v>
      </c>
    </row>
    <row r="150" spans="1:10" ht="45" x14ac:dyDescent="0.25">
      <c r="A150" s="22">
        <f t="shared" si="2"/>
        <v>147</v>
      </c>
      <c r="B150" s="33" t="s">
        <v>1451</v>
      </c>
      <c r="C150" s="32">
        <v>59695</v>
      </c>
      <c r="D150" s="32">
        <v>59695</v>
      </c>
      <c r="E150" s="25" t="s">
        <v>1452</v>
      </c>
      <c r="F150" s="16"/>
      <c r="G150" s="21" t="s">
        <v>1380</v>
      </c>
      <c r="H150" s="16"/>
      <c r="I150" s="11" t="s">
        <v>424</v>
      </c>
      <c r="J150" s="16" t="s">
        <v>48</v>
      </c>
    </row>
    <row r="151" spans="1:10" ht="45" x14ac:dyDescent="0.25">
      <c r="A151" s="22">
        <f t="shared" si="2"/>
        <v>148</v>
      </c>
      <c r="B151" s="23" t="s">
        <v>1451</v>
      </c>
      <c r="C151" s="21">
        <v>59695</v>
      </c>
      <c r="D151" s="21">
        <v>59695</v>
      </c>
      <c r="E151" s="25" t="s">
        <v>1452</v>
      </c>
      <c r="F151" s="16"/>
      <c r="G151" s="21" t="s">
        <v>1380</v>
      </c>
      <c r="H151" s="16"/>
      <c r="I151" s="11" t="s">
        <v>424</v>
      </c>
      <c r="J151" s="16" t="s">
        <v>48</v>
      </c>
    </row>
    <row r="152" spans="1:10" ht="45" x14ac:dyDescent="0.25">
      <c r="A152" s="22">
        <f t="shared" si="2"/>
        <v>149</v>
      </c>
      <c r="B152" s="23" t="s">
        <v>1451</v>
      </c>
      <c r="C152" s="21">
        <v>59695</v>
      </c>
      <c r="D152" s="21">
        <v>59695</v>
      </c>
      <c r="E152" s="24" t="s">
        <v>1452</v>
      </c>
      <c r="F152" s="16"/>
      <c r="G152" s="21" t="s">
        <v>1380</v>
      </c>
      <c r="H152" s="16"/>
      <c r="I152" s="11" t="s">
        <v>424</v>
      </c>
      <c r="J152" s="16" t="s">
        <v>48</v>
      </c>
    </row>
    <row r="153" spans="1:10" ht="45" x14ac:dyDescent="0.25">
      <c r="A153" s="22">
        <f t="shared" si="2"/>
        <v>150</v>
      </c>
      <c r="B153" s="23" t="s">
        <v>1451</v>
      </c>
      <c r="C153" s="32">
        <v>59695</v>
      </c>
      <c r="D153" s="32">
        <v>59695</v>
      </c>
      <c r="E153" s="25" t="s">
        <v>1452</v>
      </c>
      <c r="F153" s="16"/>
      <c r="G153" s="21" t="s">
        <v>1380</v>
      </c>
      <c r="H153" s="16"/>
      <c r="I153" s="11" t="s">
        <v>424</v>
      </c>
      <c r="J153" s="16" t="s">
        <v>48</v>
      </c>
    </row>
    <row r="154" spans="1:10" ht="45" x14ac:dyDescent="0.25">
      <c r="A154" s="22">
        <f t="shared" si="2"/>
        <v>151</v>
      </c>
      <c r="B154" s="23" t="s">
        <v>1451</v>
      </c>
      <c r="C154" s="32">
        <v>59695</v>
      </c>
      <c r="D154" s="32">
        <v>59695</v>
      </c>
      <c r="E154" s="25" t="s">
        <v>1452</v>
      </c>
      <c r="F154" s="16"/>
      <c r="G154" s="21" t="s">
        <v>1380</v>
      </c>
      <c r="H154" s="16"/>
      <c r="I154" s="11" t="s">
        <v>424</v>
      </c>
      <c r="J154" s="16" t="s">
        <v>48</v>
      </c>
    </row>
    <row r="155" spans="1:10" ht="45" x14ac:dyDescent="0.25">
      <c r="A155" s="22">
        <f t="shared" si="2"/>
        <v>152</v>
      </c>
      <c r="B155" s="23" t="s">
        <v>1451</v>
      </c>
      <c r="C155" s="21">
        <v>59695</v>
      </c>
      <c r="D155" s="21">
        <v>59695</v>
      </c>
      <c r="E155" s="24" t="s">
        <v>1452</v>
      </c>
      <c r="F155" s="16"/>
      <c r="G155" s="21" t="s">
        <v>1380</v>
      </c>
      <c r="H155" s="16"/>
      <c r="I155" s="11" t="s">
        <v>424</v>
      </c>
      <c r="J155" s="16" t="s">
        <v>48</v>
      </c>
    </row>
    <row r="156" spans="1:10" ht="45" x14ac:dyDescent="0.25">
      <c r="A156" s="22">
        <f t="shared" si="2"/>
        <v>153</v>
      </c>
      <c r="B156" s="23" t="s">
        <v>1451</v>
      </c>
      <c r="C156" s="21">
        <v>59695</v>
      </c>
      <c r="D156" s="21">
        <v>59695</v>
      </c>
      <c r="E156" s="25" t="s">
        <v>1452</v>
      </c>
      <c r="F156" s="16"/>
      <c r="G156" s="21" t="s">
        <v>1380</v>
      </c>
      <c r="H156" s="16"/>
      <c r="I156" s="11" t="s">
        <v>424</v>
      </c>
      <c r="J156" s="16" t="s">
        <v>48</v>
      </c>
    </row>
    <row r="157" spans="1:10" ht="45" x14ac:dyDescent="0.25">
      <c r="A157" s="22">
        <f t="shared" si="2"/>
        <v>154</v>
      </c>
      <c r="B157" s="26" t="s">
        <v>1451</v>
      </c>
      <c r="C157" s="27">
        <v>59695</v>
      </c>
      <c r="D157" s="27">
        <v>59695</v>
      </c>
      <c r="E157" s="36" t="s">
        <v>1452</v>
      </c>
      <c r="F157" s="16"/>
      <c r="G157" s="27" t="s">
        <v>1380</v>
      </c>
      <c r="H157" s="16"/>
      <c r="I157" s="37" t="s">
        <v>424</v>
      </c>
      <c r="J157" s="16" t="s">
        <v>48</v>
      </c>
    </row>
    <row r="158" spans="1:10" ht="45" x14ac:dyDescent="0.25">
      <c r="A158" s="22">
        <f t="shared" si="2"/>
        <v>155</v>
      </c>
      <c r="B158" s="23" t="s">
        <v>1451</v>
      </c>
      <c r="C158" s="21">
        <v>59695</v>
      </c>
      <c r="D158" s="21">
        <v>59695</v>
      </c>
      <c r="E158" s="24" t="s">
        <v>1452</v>
      </c>
      <c r="F158" s="16"/>
      <c r="G158" s="21" t="s">
        <v>1380</v>
      </c>
      <c r="H158" s="16"/>
      <c r="I158" s="11" t="s">
        <v>424</v>
      </c>
      <c r="J158" s="16" t="s">
        <v>48</v>
      </c>
    </row>
    <row r="159" spans="1:10" ht="45" x14ac:dyDescent="0.25">
      <c r="A159" s="22">
        <f t="shared" si="2"/>
        <v>156</v>
      </c>
      <c r="B159" s="33" t="s">
        <v>1451</v>
      </c>
      <c r="C159" s="32">
        <v>59695</v>
      </c>
      <c r="D159" s="32">
        <v>59695</v>
      </c>
      <c r="E159" s="25" t="s">
        <v>1452</v>
      </c>
      <c r="F159" s="16"/>
      <c r="G159" s="21" t="s">
        <v>1380</v>
      </c>
      <c r="H159" s="16"/>
      <c r="I159" s="11" t="s">
        <v>424</v>
      </c>
      <c r="J159" s="16" t="s">
        <v>48</v>
      </c>
    </row>
    <row r="160" spans="1:10" ht="45" x14ac:dyDescent="0.25">
      <c r="A160" s="22">
        <f t="shared" si="2"/>
        <v>157</v>
      </c>
      <c r="B160" s="33" t="s">
        <v>1451</v>
      </c>
      <c r="C160" s="32">
        <v>59695</v>
      </c>
      <c r="D160" s="32">
        <v>59695</v>
      </c>
      <c r="E160" s="25" t="s">
        <v>1452</v>
      </c>
      <c r="F160" s="16"/>
      <c r="G160" s="21" t="s">
        <v>1380</v>
      </c>
      <c r="H160" s="16"/>
      <c r="I160" s="11" t="s">
        <v>424</v>
      </c>
      <c r="J160" s="16" t="s">
        <v>48</v>
      </c>
    </row>
    <row r="161" spans="1:10" ht="45" x14ac:dyDescent="0.25">
      <c r="A161" s="22">
        <f t="shared" si="2"/>
        <v>158</v>
      </c>
      <c r="B161" s="23" t="s">
        <v>1451</v>
      </c>
      <c r="C161" s="21">
        <v>59695</v>
      </c>
      <c r="D161" s="21">
        <v>59695</v>
      </c>
      <c r="E161" s="24" t="s">
        <v>1452</v>
      </c>
      <c r="F161" s="16"/>
      <c r="G161" s="21" t="s">
        <v>1380</v>
      </c>
      <c r="H161" s="16"/>
      <c r="I161" s="11" t="s">
        <v>424</v>
      </c>
      <c r="J161" s="16" t="s">
        <v>48</v>
      </c>
    </row>
    <row r="162" spans="1:10" ht="45" x14ac:dyDescent="0.25">
      <c r="A162" s="22">
        <f t="shared" si="2"/>
        <v>159</v>
      </c>
      <c r="B162" s="23" t="s">
        <v>1451</v>
      </c>
      <c r="C162" s="32">
        <v>59695</v>
      </c>
      <c r="D162" s="32">
        <v>59695</v>
      </c>
      <c r="E162" s="25" t="s">
        <v>1452</v>
      </c>
      <c r="F162" s="16"/>
      <c r="G162" s="21" t="s">
        <v>1380</v>
      </c>
      <c r="H162" s="16"/>
      <c r="I162" s="11" t="s">
        <v>424</v>
      </c>
      <c r="J162" s="16" t="s">
        <v>48</v>
      </c>
    </row>
    <row r="163" spans="1:10" ht="45" x14ac:dyDescent="0.25">
      <c r="A163" s="22">
        <f t="shared" si="2"/>
        <v>160</v>
      </c>
      <c r="B163" s="33" t="s">
        <v>1451</v>
      </c>
      <c r="C163" s="32">
        <v>59695</v>
      </c>
      <c r="D163" s="32">
        <v>59695</v>
      </c>
      <c r="E163" s="25" t="s">
        <v>1452</v>
      </c>
      <c r="F163" s="16"/>
      <c r="G163" s="16" t="s">
        <v>1380</v>
      </c>
      <c r="H163" s="16"/>
      <c r="I163" s="11" t="s">
        <v>424</v>
      </c>
      <c r="J163" s="16" t="s">
        <v>48</v>
      </c>
    </row>
    <row r="164" spans="1:10" ht="45" x14ac:dyDescent="0.25">
      <c r="A164" s="22">
        <f t="shared" si="2"/>
        <v>161</v>
      </c>
      <c r="B164" s="33" t="s">
        <v>1451</v>
      </c>
      <c r="C164" s="32">
        <v>59695</v>
      </c>
      <c r="D164" s="32">
        <v>59695</v>
      </c>
      <c r="E164" s="25" t="s">
        <v>1452</v>
      </c>
      <c r="F164" s="16"/>
      <c r="G164" s="21" t="s">
        <v>1380</v>
      </c>
      <c r="H164" s="16"/>
      <c r="I164" s="11" t="s">
        <v>424</v>
      </c>
      <c r="J164" s="16" t="s">
        <v>48</v>
      </c>
    </row>
    <row r="165" spans="1:10" ht="45" x14ac:dyDescent="0.25">
      <c r="A165" s="22">
        <f t="shared" si="2"/>
        <v>162</v>
      </c>
      <c r="B165" s="33" t="s">
        <v>1451</v>
      </c>
      <c r="C165" s="32">
        <v>59695</v>
      </c>
      <c r="D165" s="32">
        <v>59695</v>
      </c>
      <c r="E165" s="25" t="s">
        <v>1452</v>
      </c>
      <c r="F165" s="16"/>
      <c r="G165" s="16" t="s">
        <v>1380</v>
      </c>
      <c r="H165" s="16"/>
      <c r="I165" s="11" t="s">
        <v>424</v>
      </c>
      <c r="J165" s="16" t="s">
        <v>48</v>
      </c>
    </row>
    <row r="166" spans="1:10" ht="45" x14ac:dyDescent="0.25">
      <c r="A166" s="22">
        <f t="shared" si="2"/>
        <v>163</v>
      </c>
      <c r="B166" s="26" t="s">
        <v>1451</v>
      </c>
      <c r="C166" s="35">
        <v>59695</v>
      </c>
      <c r="D166" s="35">
        <v>59695</v>
      </c>
      <c r="E166" s="36" t="s">
        <v>1452</v>
      </c>
      <c r="F166" s="16"/>
      <c r="G166" s="38" t="s">
        <v>1380</v>
      </c>
      <c r="H166" s="16"/>
      <c r="I166" s="37" t="s">
        <v>424</v>
      </c>
      <c r="J166" s="16" t="s">
        <v>48</v>
      </c>
    </row>
    <row r="167" spans="1:10" ht="45" x14ac:dyDescent="0.25">
      <c r="A167" s="22">
        <f t="shared" si="2"/>
        <v>164</v>
      </c>
      <c r="B167" s="33" t="s">
        <v>1451</v>
      </c>
      <c r="C167" s="32">
        <v>59695</v>
      </c>
      <c r="D167" s="32">
        <v>59695</v>
      </c>
      <c r="E167" s="25" t="s">
        <v>1452</v>
      </c>
      <c r="F167" s="16"/>
      <c r="G167" s="21" t="s">
        <v>1380</v>
      </c>
      <c r="H167" s="16"/>
      <c r="I167" s="11" t="s">
        <v>424</v>
      </c>
      <c r="J167" s="16" t="s">
        <v>48</v>
      </c>
    </row>
    <row r="168" spans="1:10" ht="45" x14ac:dyDescent="0.25">
      <c r="A168" s="22">
        <f t="shared" si="2"/>
        <v>165</v>
      </c>
      <c r="B168" s="23" t="s">
        <v>1451</v>
      </c>
      <c r="C168" s="21">
        <v>59695</v>
      </c>
      <c r="D168" s="21">
        <v>59695</v>
      </c>
      <c r="E168" s="25" t="s">
        <v>1452</v>
      </c>
      <c r="F168" s="16"/>
      <c r="G168" s="21" t="s">
        <v>1380</v>
      </c>
      <c r="H168" s="16"/>
      <c r="I168" s="11" t="s">
        <v>424</v>
      </c>
      <c r="J168" s="16" t="s">
        <v>48</v>
      </c>
    </row>
    <row r="169" spans="1:10" ht="45" x14ac:dyDescent="0.25">
      <c r="A169" s="22">
        <f t="shared" si="2"/>
        <v>166</v>
      </c>
      <c r="B169" s="23" t="s">
        <v>1451</v>
      </c>
      <c r="C169" s="21">
        <v>59695</v>
      </c>
      <c r="D169" s="21">
        <v>59695</v>
      </c>
      <c r="E169" s="30" t="s">
        <v>1452</v>
      </c>
      <c r="F169" s="16"/>
      <c r="G169" s="21" t="s">
        <v>1380</v>
      </c>
      <c r="H169" s="16"/>
      <c r="I169" s="11" t="s">
        <v>424</v>
      </c>
      <c r="J169" s="16" t="s">
        <v>48</v>
      </c>
    </row>
    <row r="170" spans="1:10" ht="30" x14ac:dyDescent="0.25">
      <c r="A170" s="22">
        <f t="shared" si="2"/>
        <v>167</v>
      </c>
      <c r="B170" s="34" t="s">
        <v>1453</v>
      </c>
      <c r="C170" s="35">
        <v>92040</v>
      </c>
      <c r="D170" s="35">
        <v>92040</v>
      </c>
      <c r="E170" s="36" t="s">
        <v>1454</v>
      </c>
      <c r="F170" s="16"/>
      <c r="G170" s="38" t="s">
        <v>1455</v>
      </c>
      <c r="H170" s="16"/>
      <c r="I170" s="37" t="s">
        <v>424</v>
      </c>
      <c r="J170" s="16" t="s">
        <v>48</v>
      </c>
    </row>
    <row r="171" spans="1:10" x14ac:dyDescent="0.25">
      <c r="A171" s="22">
        <f t="shared" si="2"/>
        <v>168</v>
      </c>
      <c r="B171" s="33" t="s">
        <v>1456</v>
      </c>
      <c r="C171" s="32">
        <v>129100</v>
      </c>
      <c r="D171" s="32">
        <v>71004.78</v>
      </c>
      <c r="E171" s="25" t="s">
        <v>425</v>
      </c>
      <c r="F171" s="16"/>
      <c r="G171" s="21" t="s">
        <v>1369</v>
      </c>
      <c r="H171" s="16"/>
      <c r="I171" s="11" t="s">
        <v>424</v>
      </c>
      <c r="J171" s="16" t="s">
        <v>48</v>
      </c>
    </row>
    <row r="172" spans="1:10" ht="45" x14ac:dyDescent="0.25">
      <c r="A172" s="22">
        <f t="shared" si="2"/>
        <v>169</v>
      </c>
      <c r="B172" s="33" t="s">
        <v>1457</v>
      </c>
      <c r="C172" s="32">
        <v>494650</v>
      </c>
      <c r="D172" s="32">
        <v>494650</v>
      </c>
      <c r="E172" s="25" t="s">
        <v>1458</v>
      </c>
      <c r="F172" s="16"/>
      <c r="G172" s="21" t="s">
        <v>1459</v>
      </c>
      <c r="H172" s="16"/>
      <c r="I172" s="11" t="s">
        <v>424</v>
      </c>
      <c r="J172" s="16" t="s">
        <v>48</v>
      </c>
    </row>
    <row r="173" spans="1:10" ht="45" x14ac:dyDescent="0.25">
      <c r="A173" s="22">
        <f t="shared" si="2"/>
        <v>170</v>
      </c>
      <c r="B173" s="26" t="s">
        <v>1460</v>
      </c>
      <c r="C173" s="35">
        <v>1889330</v>
      </c>
      <c r="D173" s="35">
        <v>104962.8</v>
      </c>
      <c r="E173" s="36" t="s">
        <v>1449</v>
      </c>
      <c r="F173" s="16"/>
      <c r="G173" s="27" t="s">
        <v>1450</v>
      </c>
      <c r="H173" s="16"/>
      <c r="I173" s="37" t="s">
        <v>424</v>
      </c>
      <c r="J173" s="16" t="s">
        <v>48</v>
      </c>
    </row>
    <row r="174" spans="1:10" x14ac:dyDescent="0.25">
      <c r="A174" s="22">
        <f t="shared" si="2"/>
        <v>171</v>
      </c>
      <c r="B174" s="23" t="s">
        <v>396</v>
      </c>
      <c r="C174" s="32">
        <v>76000</v>
      </c>
      <c r="D174" s="32">
        <v>76000</v>
      </c>
      <c r="E174" s="25" t="s">
        <v>410</v>
      </c>
      <c r="F174" s="16"/>
      <c r="G174" s="21" t="s">
        <v>1369</v>
      </c>
      <c r="H174" s="16"/>
      <c r="I174" s="11" t="s">
        <v>424</v>
      </c>
      <c r="J174" s="16" t="s">
        <v>48</v>
      </c>
    </row>
    <row r="175" spans="1:10" x14ac:dyDescent="0.25">
      <c r="A175" s="22">
        <f t="shared" si="2"/>
        <v>172</v>
      </c>
      <c r="B175" s="23" t="s">
        <v>1461</v>
      </c>
      <c r="C175" s="21">
        <v>184479</v>
      </c>
      <c r="D175" s="21">
        <v>184479</v>
      </c>
      <c r="E175" s="25" t="s">
        <v>1462</v>
      </c>
      <c r="F175" s="16"/>
      <c r="G175" s="21" t="s">
        <v>1369</v>
      </c>
      <c r="H175" s="16"/>
      <c r="I175" s="11" t="s">
        <v>424</v>
      </c>
      <c r="J175" s="16" t="s">
        <v>48</v>
      </c>
    </row>
    <row r="176" spans="1:10" x14ac:dyDescent="0.25">
      <c r="A176" s="22">
        <f t="shared" si="2"/>
        <v>173</v>
      </c>
      <c r="B176" s="23" t="s">
        <v>1463</v>
      </c>
      <c r="C176" s="21">
        <v>111549.41</v>
      </c>
      <c r="D176" s="21">
        <v>111549.41</v>
      </c>
      <c r="E176" s="30" t="s">
        <v>426</v>
      </c>
      <c r="F176" s="16"/>
      <c r="G176" s="21" t="s">
        <v>1369</v>
      </c>
      <c r="H176" s="16"/>
      <c r="I176" s="11" t="s">
        <v>427</v>
      </c>
      <c r="J176" s="16" t="s">
        <v>48</v>
      </c>
    </row>
    <row r="177" spans="1:10" x14ac:dyDescent="0.25">
      <c r="A177" s="22">
        <f t="shared" si="2"/>
        <v>174</v>
      </c>
      <c r="B177" s="34" t="s">
        <v>1464</v>
      </c>
      <c r="C177" s="35">
        <v>93739</v>
      </c>
      <c r="D177" s="35">
        <v>93739</v>
      </c>
      <c r="E177" s="36" t="s">
        <v>428</v>
      </c>
      <c r="F177" s="16"/>
      <c r="G177" s="27" t="s">
        <v>1369</v>
      </c>
      <c r="H177" s="16"/>
      <c r="I177" s="37" t="s">
        <v>427</v>
      </c>
      <c r="J177" s="16" t="s">
        <v>48</v>
      </c>
    </row>
    <row r="178" spans="1:10" x14ac:dyDescent="0.25">
      <c r="A178" s="22">
        <f t="shared" si="2"/>
        <v>175</v>
      </c>
      <c r="B178" s="33" t="s">
        <v>1465</v>
      </c>
      <c r="C178" s="32">
        <v>61659</v>
      </c>
      <c r="D178" s="32">
        <v>61659</v>
      </c>
      <c r="E178" s="25" t="s">
        <v>428</v>
      </c>
      <c r="F178" s="16"/>
      <c r="G178" s="21" t="s">
        <v>1369</v>
      </c>
      <c r="H178" s="16"/>
      <c r="I178" s="11" t="s">
        <v>427</v>
      </c>
      <c r="J178" s="16" t="s">
        <v>48</v>
      </c>
    </row>
    <row r="179" spans="1:10" x14ac:dyDescent="0.25">
      <c r="A179" s="22">
        <f t="shared" si="2"/>
        <v>176</v>
      </c>
      <c r="B179" s="23" t="s">
        <v>1466</v>
      </c>
      <c r="C179" s="21">
        <v>51006</v>
      </c>
      <c r="D179" s="21">
        <v>51006</v>
      </c>
      <c r="E179" s="24" t="s">
        <v>428</v>
      </c>
      <c r="F179" s="16"/>
      <c r="G179" s="21" t="s">
        <v>1369</v>
      </c>
      <c r="H179" s="16"/>
      <c r="I179" s="11" t="s">
        <v>427</v>
      </c>
      <c r="J179" s="16" t="s">
        <v>48</v>
      </c>
    </row>
    <row r="180" spans="1:10" x14ac:dyDescent="0.25">
      <c r="A180" s="22">
        <f t="shared" si="2"/>
        <v>177</v>
      </c>
      <c r="B180" s="33" t="s">
        <v>1467</v>
      </c>
      <c r="C180" s="32">
        <v>233000</v>
      </c>
      <c r="D180" s="32">
        <v>233000</v>
      </c>
      <c r="E180" s="25" t="s">
        <v>392</v>
      </c>
      <c r="F180" s="16"/>
      <c r="G180" s="21" t="s">
        <v>1369</v>
      </c>
      <c r="H180" s="16"/>
      <c r="I180" s="11" t="s">
        <v>414</v>
      </c>
      <c r="J180" s="16" t="s">
        <v>48</v>
      </c>
    </row>
    <row r="181" spans="1:10" x14ac:dyDescent="0.25">
      <c r="A181" s="22">
        <f t="shared" si="2"/>
        <v>178</v>
      </c>
      <c r="B181" s="33" t="s">
        <v>1468</v>
      </c>
      <c r="C181" s="32">
        <v>58754.35</v>
      </c>
      <c r="D181" s="32">
        <v>58754.35</v>
      </c>
      <c r="E181" s="25" t="s">
        <v>1469</v>
      </c>
      <c r="F181" s="16"/>
      <c r="G181" s="21" t="s">
        <v>1369</v>
      </c>
      <c r="H181" s="16"/>
      <c r="I181" s="11" t="s">
        <v>414</v>
      </c>
      <c r="J181" s="16" t="s">
        <v>48</v>
      </c>
    </row>
    <row r="182" spans="1:10" x14ac:dyDescent="0.25">
      <c r="A182" s="22">
        <f t="shared" si="2"/>
        <v>179</v>
      </c>
      <c r="B182" s="34" t="s">
        <v>412</v>
      </c>
      <c r="C182" s="35">
        <v>61963.86</v>
      </c>
      <c r="D182" s="35">
        <v>48670.93</v>
      </c>
      <c r="E182" s="36" t="s">
        <v>413</v>
      </c>
      <c r="F182" s="16"/>
      <c r="G182" s="27" t="s">
        <v>1369</v>
      </c>
      <c r="H182" s="16"/>
      <c r="I182" s="37" t="s">
        <v>414</v>
      </c>
      <c r="J182" s="16" t="s">
        <v>48</v>
      </c>
    </row>
    <row r="183" spans="1:10" ht="45" x14ac:dyDescent="0.25">
      <c r="A183" s="22">
        <f t="shared" si="2"/>
        <v>180</v>
      </c>
      <c r="B183" s="23" t="s">
        <v>1470</v>
      </c>
      <c r="C183" s="32">
        <v>110880</v>
      </c>
      <c r="D183" s="32">
        <v>12012</v>
      </c>
      <c r="E183" s="25" t="s">
        <v>1471</v>
      </c>
      <c r="F183" s="16"/>
      <c r="G183" s="21" t="s">
        <v>1408</v>
      </c>
      <c r="H183" s="16"/>
      <c r="I183" s="11" t="s">
        <v>414</v>
      </c>
      <c r="J183" s="16" t="s">
        <v>48</v>
      </c>
    </row>
    <row r="184" spans="1:10" ht="60" x14ac:dyDescent="0.25">
      <c r="A184" s="22">
        <f t="shared" si="2"/>
        <v>181</v>
      </c>
      <c r="B184" s="40" t="s">
        <v>1472</v>
      </c>
      <c r="C184" s="48">
        <v>163180</v>
      </c>
      <c r="D184" s="48">
        <v>17677.79</v>
      </c>
      <c r="E184" s="41">
        <v>44459</v>
      </c>
      <c r="F184" s="40"/>
      <c r="G184" s="40" t="s">
        <v>1408</v>
      </c>
      <c r="H184" s="40"/>
      <c r="I184" s="40" t="s">
        <v>414</v>
      </c>
      <c r="J184" s="16" t="s">
        <v>48</v>
      </c>
    </row>
    <row r="185" spans="1:10" ht="60" x14ac:dyDescent="0.25">
      <c r="A185" s="22">
        <f t="shared" si="2"/>
        <v>182</v>
      </c>
      <c r="B185" s="40" t="s">
        <v>1473</v>
      </c>
      <c r="C185" s="48">
        <v>95040</v>
      </c>
      <c r="D185" s="48">
        <v>95040</v>
      </c>
      <c r="E185" s="41">
        <v>44459</v>
      </c>
      <c r="F185" s="40"/>
      <c r="G185" s="40" t="s">
        <v>1408</v>
      </c>
      <c r="H185" s="40"/>
      <c r="I185" s="40" t="s">
        <v>414</v>
      </c>
      <c r="J185" s="16" t="s">
        <v>48</v>
      </c>
    </row>
    <row r="186" spans="1:10" x14ac:dyDescent="0.25">
      <c r="A186" s="22">
        <f t="shared" si="2"/>
        <v>183</v>
      </c>
      <c r="B186" s="40" t="s">
        <v>1474</v>
      </c>
      <c r="C186" s="48">
        <v>60287.48</v>
      </c>
      <c r="D186" s="48">
        <v>60287.48</v>
      </c>
      <c r="E186" s="41">
        <v>44489</v>
      </c>
      <c r="F186" s="40"/>
      <c r="G186" s="40" t="s">
        <v>1475</v>
      </c>
      <c r="H186" s="40"/>
      <c r="I186" s="40" t="s">
        <v>414</v>
      </c>
      <c r="J186" s="16" t="s">
        <v>48</v>
      </c>
    </row>
    <row r="187" spans="1:10" x14ac:dyDescent="0.25">
      <c r="A187" s="22">
        <f t="shared" si="2"/>
        <v>184</v>
      </c>
      <c r="B187" s="40" t="s">
        <v>1474</v>
      </c>
      <c r="C187" s="48">
        <v>60287.48</v>
      </c>
      <c r="D187" s="48">
        <v>60287.48</v>
      </c>
      <c r="E187" s="41">
        <v>44489</v>
      </c>
      <c r="F187" s="40"/>
      <c r="G187" s="40" t="s">
        <v>1475</v>
      </c>
      <c r="H187" s="40"/>
      <c r="I187" s="40" t="s">
        <v>414</v>
      </c>
      <c r="J187" s="16" t="s">
        <v>48</v>
      </c>
    </row>
    <row r="188" spans="1:10" x14ac:dyDescent="0.25">
      <c r="A188" s="22">
        <f t="shared" si="2"/>
        <v>185</v>
      </c>
      <c r="B188" s="40" t="s">
        <v>1474</v>
      </c>
      <c r="C188" s="48">
        <v>60287.48</v>
      </c>
      <c r="D188" s="48">
        <v>60287.48</v>
      </c>
      <c r="E188" s="41">
        <v>44489</v>
      </c>
      <c r="F188" s="40"/>
      <c r="G188" s="40" t="s">
        <v>1475</v>
      </c>
      <c r="H188" s="40"/>
      <c r="I188" s="40" t="s">
        <v>414</v>
      </c>
      <c r="J188" s="16" t="s">
        <v>48</v>
      </c>
    </row>
    <row r="189" spans="1:10" ht="60" x14ac:dyDescent="0.25">
      <c r="A189" s="22">
        <f t="shared" si="2"/>
        <v>186</v>
      </c>
      <c r="B189" s="40" t="s">
        <v>1476</v>
      </c>
      <c r="C189" s="48">
        <v>193800</v>
      </c>
      <c r="D189" s="48">
        <v>19380</v>
      </c>
      <c r="E189" s="41">
        <v>44545</v>
      </c>
      <c r="F189" s="40"/>
      <c r="G189" s="40" t="s">
        <v>1418</v>
      </c>
      <c r="H189" s="40"/>
      <c r="I189" s="40" t="s">
        <v>414</v>
      </c>
      <c r="J189" s="16" t="s">
        <v>48</v>
      </c>
    </row>
    <row r="190" spans="1:10" ht="30" x14ac:dyDescent="0.25">
      <c r="A190" s="22">
        <f t="shared" si="2"/>
        <v>187</v>
      </c>
      <c r="B190" s="40" t="s">
        <v>1389</v>
      </c>
      <c r="C190" s="48">
        <v>84744</v>
      </c>
      <c r="D190" s="48">
        <v>84744</v>
      </c>
      <c r="E190" s="41">
        <v>44546</v>
      </c>
      <c r="F190" s="40"/>
      <c r="G190" s="40" t="s">
        <v>1418</v>
      </c>
      <c r="H190" s="40"/>
      <c r="I190" s="40" t="s">
        <v>414</v>
      </c>
      <c r="J190" s="16" t="s">
        <v>48</v>
      </c>
    </row>
    <row r="191" spans="1:10" ht="30" x14ac:dyDescent="0.25">
      <c r="A191" s="22">
        <f t="shared" si="2"/>
        <v>188</v>
      </c>
      <c r="B191" s="40" t="s">
        <v>1389</v>
      </c>
      <c r="C191" s="48">
        <v>84744</v>
      </c>
      <c r="D191" s="48">
        <v>84744</v>
      </c>
      <c r="E191" s="41">
        <v>44546</v>
      </c>
      <c r="F191" s="40"/>
      <c r="G191" s="40" t="s">
        <v>1418</v>
      </c>
      <c r="H191" s="40"/>
      <c r="I191" s="40" t="s">
        <v>414</v>
      </c>
      <c r="J191" s="16" t="s">
        <v>48</v>
      </c>
    </row>
    <row r="192" spans="1:10" ht="30" x14ac:dyDescent="0.25">
      <c r="A192" s="22">
        <f t="shared" si="2"/>
        <v>189</v>
      </c>
      <c r="B192" s="40" t="s">
        <v>1391</v>
      </c>
      <c r="C192" s="48">
        <v>84744</v>
      </c>
      <c r="D192" s="48">
        <v>84744</v>
      </c>
      <c r="E192" s="41">
        <v>44546</v>
      </c>
      <c r="F192" s="40"/>
      <c r="G192" s="40" t="s">
        <v>1418</v>
      </c>
      <c r="H192" s="40"/>
      <c r="I192" s="40" t="s">
        <v>414</v>
      </c>
      <c r="J192" s="16" t="s">
        <v>48</v>
      </c>
    </row>
    <row r="193" spans="1:10" ht="30" x14ac:dyDescent="0.25">
      <c r="A193" s="22">
        <f t="shared" si="2"/>
        <v>190</v>
      </c>
      <c r="B193" s="40" t="s">
        <v>1391</v>
      </c>
      <c r="C193" s="48">
        <v>84744</v>
      </c>
      <c r="D193" s="48">
        <v>84744</v>
      </c>
      <c r="E193" s="41">
        <v>44546</v>
      </c>
      <c r="F193" s="40"/>
      <c r="G193" s="40" t="s">
        <v>1418</v>
      </c>
      <c r="H193" s="40"/>
      <c r="I193" s="40" t="s">
        <v>414</v>
      </c>
      <c r="J193" s="16" t="s">
        <v>48</v>
      </c>
    </row>
    <row r="194" spans="1:10" ht="30" x14ac:dyDescent="0.25">
      <c r="A194" s="22">
        <f t="shared" si="2"/>
        <v>191</v>
      </c>
      <c r="B194" s="40" t="s">
        <v>1392</v>
      </c>
      <c r="C194" s="48">
        <v>84744</v>
      </c>
      <c r="D194" s="48">
        <v>84744</v>
      </c>
      <c r="E194" s="41">
        <v>44546</v>
      </c>
      <c r="F194" s="40"/>
      <c r="G194" s="40" t="s">
        <v>1418</v>
      </c>
      <c r="H194" s="40"/>
      <c r="I194" s="40" t="s">
        <v>414</v>
      </c>
      <c r="J194" s="16" t="s">
        <v>48</v>
      </c>
    </row>
    <row r="195" spans="1:10" ht="30" x14ac:dyDescent="0.25">
      <c r="A195" s="22">
        <f t="shared" si="2"/>
        <v>192</v>
      </c>
      <c r="B195" s="40" t="s">
        <v>1392</v>
      </c>
      <c r="C195" s="48">
        <v>84744</v>
      </c>
      <c r="D195" s="48">
        <v>84744</v>
      </c>
      <c r="E195" s="41">
        <v>44546</v>
      </c>
      <c r="F195" s="40"/>
      <c r="G195" s="40" t="s">
        <v>1418</v>
      </c>
      <c r="H195" s="40"/>
      <c r="I195" s="40" t="s">
        <v>414</v>
      </c>
      <c r="J195" s="16" t="s">
        <v>48</v>
      </c>
    </row>
    <row r="196" spans="1:10" ht="30" x14ac:dyDescent="0.25">
      <c r="A196" s="22">
        <f t="shared" si="2"/>
        <v>193</v>
      </c>
      <c r="B196" s="40" t="s">
        <v>1393</v>
      </c>
      <c r="C196" s="48">
        <v>84744</v>
      </c>
      <c r="D196" s="48">
        <v>84744</v>
      </c>
      <c r="E196" s="41">
        <v>44546</v>
      </c>
      <c r="F196" s="40"/>
      <c r="G196" s="40" t="s">
        <v>1418</v>
      </c>
      <c r="H196" s="40"/>
      <c r="I196" s="40" t="s">
        <v>414</v>
      </c>
      <c r="J196" s="16" t="s">
        <v>48</v>
      </c>
    </row>
    <row r="197" spans="1:10" ht="30" x14ac:dyDescent="0.25">
      <c r="A197" s="22">
        <f t="shared" si="2"/>
        <v>194</v>
      </c>
      <c r="B197" s="40" t="s">
        <v>1389</v>
      </c>
      <c r="C197" s="48">
        <v>84744</v>
      </c>
      <c r="D197" s="48">
        <v>84744</v>
      </c>
      <c r="E197" s="41">
        <v>44546</v>
      </c>
      <c r="F197" s="40"/>
      <c r="G197" s="40" t="s">
        <v>1418</v>
      </c>
      <c r="H197" s="40"/>
      <c r="I197" s="40" t="s">
        <v>414</v>
      </c>
      <c r="J197" s="16" t="s">
        <v>48</v>
      </c>
    </row>
    <row r="198" spans="1:10" ht="30" x14ac:dyDescent="0.25">
      <c r="A198" s="22">
        <f t="shared" ref="A198:A261" si="3">SUM(A197+1)</f>
        <v>195</v>
      </c>
      <c r="B198" s="40" t="s">
        <v>1391</v>
      </c>
      <c r="C198" s="48">
        <v>84744</v>
      </c>
      <c r="D198" s="48">
        <v>84744</v>
      </c>
      <c r="E198" s="41">
        <v>44546</v>
      </c>
      <c r="F198" s="40"/>
      <c r="G198" s="40" t="s">
        <v>1418</v>
      </c>
      <c r="H198" s="40"/>
      <c r="I198" s="40" t="s">
        <v>414</v>
      </c>
      <c r="J198" s="16" t="s">
        <v>48</v>
      </c>
    </row>
    <row r="199" spans="1:10" ht="30" x14ac:dyDescent="0.25">
      <c r="A199" s="22">
        <f t="shared" si="3"/>
        <v>196</v>
      </c>
      <c r="B199" s="40" t="s">
        <v>1392</v>
      </c>
      <c r="C199" s="48">
        <v>84744</v>
      </c>
      <c r="D199" s="48">
        <v>84744</v>
      </c>
      <c r="E199" s="41">
        <v>44546</v>
      </c>
      <c r="F199" s="40"/>
      <c r="G199" s="40" t="s">
        <v>1418</v>
      </c>
      <c r="H199" s="40"/>
      <c r="I199" s="40" t="s">
        <v>414</v>
      </c>
      <c r="J199" s="16" t="s">
        <v>48</v>
      </c>
    </row>
    <row r="200" spans="1:10" ht="45" x14ac:dyDescent="0.25">
      <c r="A200" s="22">
        <f t="shared" si="3"/>
        <v>197</v>
      </c>
      <c r="B200" s="40" t="s">
        <v>1419</v>
      </c>
      <c r="C200" s="48">
        <v>218850</v>
      </c>
      <c r="D200" s="48">
        <v>13026.8</v>
      </c>
      <c r="E200" s="41">
        <v>44757</v>
      </c>
      <c r="F200" s="40"/>
      <c r="G200" s="40" t="s">
        <v>1421</v>
      </c>
      <c r="H200" s="40"/>
      <c r="I200" s="40" t="s">
        <v>414</v>
      </c>
      <c r="J200" s="16" t="s">
        <v>48</v>
      </c>
    </row>
    <row r="201" spans="1:10" ht="30" x14ac:dyDescent="0.25">
      <c r="A201" s="22">
        <f t="shared" si="3"/>
        <v>198</v>
      </c>
      <c r="B201" s="40" t="s">
        <v>1477</v>
      </c>
      <c r="C201" s="48">
        <v>361890</v>
      </c>
      <c r="D201" s="48">
        <v>253323</v>
      </c>
      <c r="E201" s="41">
        <v>42349</v>
      </c>
      <c r="F201" s="40"/>
      <c r="G201" s="40" t="s">
        <v>1369</v>
      </c>
      <c r="H201" s="40"/>
      <c r="I201" s="40" t="s">
        <v>414</v>
      </c>
      <c r="J201" s="16" t="s">
        <v>48</v>
      </c>
    </row>
    <row r="202" spans="1:10" ht="30" x14ac:dyDescent="0.25">
      <c r="A202" s="22">
        <f t="shared" si="3"/>
        <v>199</v>
      </c>
      <c r="B202" s="40" t="s">
        <v>1478</v>
      </c>
      <c r="C202" s="48">
        <v>149900</v>
      </c>
      <c r="D202" s="48">
        <v>149900</v>
      </c>
      <c r="E202" s="41">
        <v>41527</v>
      </c>
      <c r="F202" s="40"/>
      <c r="G202" s="40" t="s">
        <v>1369</v>
      </c>
      <c r="H202" s="40"/>
      <c r="I202" s="40" t="s">
        <v>414</v>
      </c>
      <c r="J202" s="16" t="s">
        <v>48</v>
      </c>
    </row>
    <row r="203" spans="1:10" ht="30" x14ac:dyDescent="0.25">
      <c r="A203" s="22">
        <f t="shared" si="3"/>
        <v>200</v>
      </c>
      <c r="B203" s="40" t="s">
        <v>1479</v>
      </c>
      <c r="C203" s="48">
        <v>149900</v>
      </c>
      <c r="D203" s="48">
        <v>149900</v>
      </c>
      <c r="E203" s="41">
        <v>41527</v>
      </c>
      <c r="F203" s="40"/>
      <c r="G203" s="40" t="s">
        <v>1369</v>
      </c>
      <c r="H203" s="40"/>
      <c r="I203" s="40" t="s">
        <v>414</v>
      </c>
      <c r="J203" s="16" t="s">
        <v>48</v>
      </c>
    </row>
    <row r="204" spans="1:10" ht="45" x14ac:dyDescent="0.25">
      <c r="A204" s="22">
        <f t="shared" si="3"/>
        <v>201</v>
      </c>
      <c r="B204" s="40" t="s">
        <v>1480</v>
      </c>
      <c r="C204" s="48">
        <v>891449.63</v>
      </c>
      <c r="D204" s="48">
        <v>891449.63</v>
      </c>
      <c r="E204" s="41">
        <v>42185</v>
      </c>
      <c r="F204" s="40"/>
      <c r="G204" s="40"/>
      <c r="H204" s="40"/>
      <c r="I204" s="40" t="s">
        <v>414</v>
      </c>
      <c r="J204" s="16" t="s">
        <v>48</v>
      </c>
    </row>
    <row r="205" spans="1:10" ht="60" x14ac:dyDescent="0.25">
      <c r="A205" s="22">
        <f t="shared" si="3"/>
        <v>202</v>
      </c>
      <c r="B205" s="40" t="s">
        <v>1481</v>
      </c>
      <c r="C205" s="48">
        <v>1165000</v>
      </c>
      <c r="D205" s="48">
        <v>1165000</v>
      </c>
      <c r="E205" s="41">
        <v>44069</v>
      </c>
      <c r="F205" s="40"/>
      <c r="G205" s="40" t="s">
        <v>1482</v>
      </c>
      <c r="H205" s="40"/>
      <c r="I205" s="40" t="s">
        <v>414</v>
      </c>
      <c r="J205" s="16" t="s">
        <v>48</v>
      </c>
    </row>
    <row r="206" spans="1:10" ht="30" x14ac:dyDescent="0.25">
      <c r="A206" s="22">
        <f t="shared" si="3"/>
        <v>203</v>
      </c>
      <c r="B206" s="40" t="s">
        <v>1483</v>
      </c>
      <c r="C206" s="48">
        <v>1136000</v>
      </c>
      <c r="D206" s="48">
        <v>1136000</v>
      </c>
      <c r="E206" s="41">
        <v>40856</v>
      </c>
      <c r="F206" s="40"/>
      <c r="G206" s="40"/>
      <c r="H206" s="40"/>
      <c r="I206" s="40" t="s">
        <v>414</v>
      </c>
      <c r="J206" s="16" t="s">
        <v>48</v>
      </c>
    </row>
    <row r="207" spans="1:10" ht="45" x14ac:dyDescent="0.25">
      <c r="A207" s="22">
        <f t="shared" si="3"/>
        <v>204</v>
      </c>
      <c r="B207" s="40" t="s">
        <v>1484</v>
      </c>
      <c r="C207" s="48">
        <v>55000</v>
      </c>
      <c r="D207" s="48">
        <v>55000</v>
      </c>
      <c r="E207" s="41">
        <v>42145</v>
      </c>
      <c r="F207" s="40"/>
      <c r="G207" s="40" t="s">
        <v>1369</v>
      </c>
      <c r="H207" s="40"/>
      <c r="I207" s="40" t="s">
        <v>414</v>
      </c>
      <c r="J207" s="16" t="s">
        <v>48</v>
      </c>
    </row>
    <row r="208" spans="1:10" ht="30" x14ac:dyDescent="0.25">
      <c r="A208" s="22">
        <f t="shared" si="3"/>
        <v>205</v>
      </c>
      <c r="B208" s="40" t="s">
        <v>1485</v>
      </c>
      <c r="C208" s="48">
        <v>399000</v>
      </c>
      <c r="D208" s="48">
        <v>399000</v>
      </c>
      <c r="E208" s="41">
        <v>42234</v>
      </c>
      <c r="F208" s="40"/>
      <c r="G208" s="40" t="s">
        <v>1369</v>
      </c>
      <c r="H208" s="40"/>
      <c r="I208" s="40" t="s">
        <v>414</v>
      </c>
      <c r="J208" s="16" t="s">
        <v>48</v>
      </c>
    </row>
    <row r="209" spans="1:10" ht="30" x14ac:dyDescent="0.25">
      <c r="A209" s="22">
        <f t="shared" si="3"/>
        <v>206</v>
      </c>
      <c r="B209" s="40" t="s">
        <v>1486</v>
      </c>
      <c r="C209" s="48">
        <v>93425</v>
      </c>
      <c r="D209" s="48">
        <v>93425</v>
      </c>
      <c r="E209" s="41">
        <v>42272</v>
      </c>
      <c r="F209" s="40"/>
      <c r="G209" s="40" t="s">
        <v>1369</v>
      </c>
      <c r="H209" s="40"/>
      <c r="I209" s="40" t="s">
        <v>414</v>
      </c>
      <c r="J209" s="16" t="s">
        <v>48</v>
      </c>
    </row>
    <row r="210" spans="1:10" ht="30" x14ac:dyDescent="0.25">
      <c r="A210" s="22">
        <f t="shared" si="3"/>
        <v>207</v>
      </c>
      <c r="B210" s="40" t="s">
        <v>1486</v>
      </c>
      <c r="C210" s="48">
        <v>110122</v>
      </c>
      <c r="D210" s="48">
        <v>110122</v>
      </c>
      <c r="E210" s="41">
        <v>42291</v>
      </c>
      <c r="F210" s="40"/>
      <c r="G210" s="40" t="s">
        <v>1369</v>
      </c>
      <c r="H210" s="40"/>
      <c r="I210" s="40" t="s">
        <v>414</v>
      </c>
      <c r="J210" s="16" t="s">
        <v>48</v>
      </c>
    </row>
    <row r="211" spans="1:10" x14ac:dyDescent="0.25">
      <c r="A211" s="22">
        <f t="shared" si="3"/>
        <v>208</v>
      </c>
      <c r="B211" s="40" t="s">
        <v>1487</v>
      </c>
      <c r="C211" s="48">
        <v>61090</v>
      </c>
      <c r="D211" s="48">
        <v>61090</v>
      </c>
      <c r="E211" s="41">
        <v>42306</v>
      </c>
      <c r="F211" s="40"/>
      <c r="G211" s="40" t="s">
        <v>1369</v>
      </c>
      <c r="H211" s="40"/>
      <c r="I211" s="40" t="s">
        <v>414</v>
      </c>
      <c r="J211" s="16" t="s">
        <v>48</v>
      </c>
    </row>
    <row r="212" spans="1:10" x14ac:dyDescent="0.25">
      <c r="A212" s="22">
        <f t="shared" si="3"/>
        <v>209</v>
      </c>
      <c r="B212" s="40" t="s">
        <v>1488</v>
      </c>
      <c r="C212" s="48">
        <v>77900</v>
      </c>
      <c r="D212" s="48">
        <v>77900</v>
      </c>
      <c r="E212" s="41">
        <v>44168</v>
      </c>
      <c r="F212" s="40"/>
      <c r="G212" s="40" t="s">
        <v>1489</v>
      </c>
      <c r="H212" s="40"/>
      <c r="I212" s="40" t="s">
        <v>414</v>
      </c>
      <c r="J212" s="16" t="s">
        <v>48</v>
      </c>
    </row>
    <row r="213" spans="1:10" ht="45" x14ac:dyDescent="0.25">
      <c r="A213" s="22">
        <f t="shared" si="3"/>
        <v>210</v>
      </c>
      <c r="B213" s="40" t="s">
        <v>1490</v>
      </c>
      <c r="C213" s="48">
        <v>96000</v>
      </c>
      <c r="D213" s="48">
        <v>96000</v>
      </c>
      <c r="E213" s="41">
        <v>44383</v>
      </c>
      <c r="F213" s="40"/>
      <c r="G213" s="40" t="s">
        <v>1491</v>
      </c>
      <c r="H213" s="40"/>
      <c r="I213" s="40" t="s">
        <v>1492</v>
      </c>
      <c r="J213" s="16" t="s">
        <v>48</v>
      </c>
    </row>
    <row r="214" spans="1:10" ht="60" x14ac:dyDescent="0.25">
      <c r="A214" s="22">
        <f t="shared" si="3"/>
        <v>211</v>
      </c>
      <c r="B214" s="40" t="s">
        <v>1493</v>
      </c>
      <c r="C214" s="48">
        <v>75214</v>
      </c>
      <c r="D214" s="48">
        <v>75214</v>
      </c>
      <c r="E214" s="41">
        <v>44383</v>
      </c>
      <c r="F214" s="40"/>
      <c r="G214" s="40" t="s">
        <v>1491</v>
      </c>
      <c r="H214" s="40"/>
      <c r="I214" s="40" t="s">
        <v>1492</v>
      </c>
      <c r="J214" s="16" t="s">
        <v>48</v>
      </c>
    </row>
    <row r="215" spans="1:10" ht="45" x14ac:dyDescent="0.25">
      <c r="A215" s="22">
        <f t="shared" si="3"/>
        <v>212</v>
      </c>
      <c r="B215" s="40" t="s">
        <v>1494</v>
      </c>
      <c r="C215" s="48">
        <v>68513.710000000006</v>
      </c>
      <c r="D215" s="48">
        <v>68513.710000000006</v>
      </c>
      <c r="E215" s="41">
        <v>44383</v>
      </c>
      <c r="F215" s="40"/>
      <c r="G215" s="40" t="s">
        <v>1491</v>
      </c>
      <c r="H215" s="40"/>
      <c r="I215" s="40" t="s">
        <v>1492</v>
      </c>
      <c r="J215" s="16" t="s">
        <v>48</v>
      </c>
    </row>
    <row r="216" spans="1:10" ht="30" x14ac:dyDescent="0.25">
      <c r="A216" s="22">
        <f t="shared" si="3"/>
        <v>213</v>
      </c>
      <c r="B216" s="40" t="s">
        <v>1495</v>
      </c>
      <c r="C216" s="48">
        <v>149900</v>
      </c>
      <c r="D216" s="48">
        <v>149900</v>
      </c>
      <c r="E216" s="41">
        <v>41527</v>
      </c>
      <c r="F216" s="40"/>
      <c r="G216" s="40" t="s">
        <v>1369</v>
      </c>
      <c r="H216" s="40"/>
      <c r="I216" s="40" t="s">
        <v>1492</v>
      </c>
      <c r="J216" s="16" t="s">
        <v>48</v>
      </c>
    </row>
    <row r="217" spans="1:10" ht="30" x14ac:dyDescent="0.25">
      <c r="A217" s="22">
        <f t="shared" si="3"/>
        <v>214</v>
      </c>
      <c r="B217" s="40" t="s">
        <v>1496</v>
      </c>
      <c r="C217" s="48">
        <v>149900</v>
      </c>
      <c r="D217" s="48">
        <v>149900</v>
      </c>
      <c r="E217" s="41">
        <v>41527</v>
      </c>
      <c r="F217" s="40"/>
      <c r="G217" s="40" t="s">
        <v>1369</v>
      </c>
      <c r="H217" s="40"/>
      <c r="I217" s="40" t="s">
        <v>1492</v>
      </c>
      <c r="J217" s="16" t="s">
        <v>48</v>
      </c>
    </row>
    <row r="218" spans="1:10" ht="30" x14ac:dyDescent="0.25">
      <c r="A218" s="22">
        <f t="shared" si="3"/>
        <v>215</v>
      </c>
      <c r="B218" s="40" t="s">
        <v>1497</v>
      </c>
      <c r="C218" s="48">
        <v>149900</v>
      </c>
      <c r="D218" s="48">
        <v>149900</v>
      </c>
      <c r="E218" s="41">
        <v>41527</v>
      </c>
      <c r="F218" s="40"/>
      <c r="G218" s="40" t="s">
        <v>1369</v>
      </c>
      <c r="H218" s="40"/>
      <c r="I218" s="40" t="s">
        <v>1492</v>
      </c>
      <c r="J218" s="16" t="s">
        <v>48</v>
      </c>
    </row>
    <row r="219" spans="1:10" ht="60" x14ac:dyDescent="0.25">
      <c r="A219" s="22">
        <f t="shared" si="3"/>
        <v>216</v>
      </c>
      <c r="B219" s="40" t="s">
        <v>1498</v>
      </c>
      <c r="C219" s="48">
        <v>166558.01999999999</v>
      </c>
      <c r="D219" s="48">
        <v>166558.01999999999</v>
      </c>
      <c r="E219" s="41">
        <v>41527</v>
      </c>
      <c r="F219" s="40"/>
      <c r="G219" s="40" t="s">
        <v>1369</v>
      </c>
      <c r="H219" s="40"/>
      <c r="I219" s="40" t="s">
        <v>1492</v>
      </c>
      <c r="J219" s="16" t="s">
        <v>48</v>
      </c>
    </row>
    <row r="220" spans="1:10" ht="30" x14ac:dyDescent="0.25">
      <c r="A220" s="22">
        <f t="shared" si="3"/>
        <v>217</v>
      </c>
      <c r="B220" s="40" t="s">
        <v>389</v>
      </c>
      <c r="C220" s="48">
        <v>131859.12</v>
      </c>
      <c r="D220" s="48">
        <v>131859.12</v>
      </c>
      <c r="E220" s="41">
        <v>41527</v>
      </c>
      <c r="F220" s="40"/>
      <c r="G220" s="40" t="s">
        <v>1369</v>
      </c>
      <c r="H220" s="40"/>
      <c r="I220" s="40" t="s">
        <v>1492</v>
      </c>
      <c r="J220" s="16" t="s">
        <v>48</v>
      </c>
    </row>
    <row r="221" spans="1:10" ht="45" x14ac:dyDescent="0.25">
      <c r="A221" s="22">
        <f t="shared" si="3"/>
        <v>218</v>
      </c>
      <c r="B221" s="40" t="s">
        <v>1499</v>
      </c>
      <c r="C221" s="48">
        <v>83134.559999999998</v>
      </c>
      <c r="D221" s="48">
        <v>83134.559999999998</v>
      </c>
      <c r="E221" s="41">
        <v>41527</v>
      </c>
      <c r="F221" s="40"/>
      <c r="G221" s="40" t="s">
        <v>1369</v>
      </c>
      <c r="H221" s="40"/>
      <c r="I221" s="40" t="s">
        <v>1492</v>
      </c>
      <c r="J221" s="16" t="s">
        <v>48</v>
      </c>
    </row>
    <row r="222" spans="1:10" ht="30" x14ac:dyDescent="0.25">
      <c r="A222" s="22">
        <f t="shared" si="3"/>
        <v>219</v>
      </c>
      <c r="B222" s="40" t="s">
        <v>393</v>
      </c>
      <c r="C222" s="48">
        <v>151468.79999999999</v>
      </c>
      <c r="D222" s="48">
        <v>151468.79999999999</v>
      </c>
      <c r="E222" s="41">
        <v>38029</v>
      </c>
      <c r="F222" s="40"/>
      <c r="G222" s="40" t="s">
        <v>1369</v>
      </c>
      <c r="H222" s="40"/>
      <c r="I222" s="40" t="s">
        <v>1492</v>
      </c>
      <c r="J222" s="16" t="s">
        <v>48</v>
      </c>
    </row>
    <row r="223" spans="1:10" x14ac:dyDescent="0.25">
      <c r="A223" s="22">
        <f t="shared" si="3"/>
        <v>220</v>
      </c>
      <c r="B223" s="40" t="s">
        <v>1500</v>
      </c>
      <c r="C223" s="48">
        <v>73834</v>
      </c>
      <c r="D223" s="48">
        <v>73834</v>
      </c>
      <c r="E223" s="41">
        <v>41271</v>
      </c>
      <c r="F223" s="40"/>
      <c r="G223" s="40" t="s">
        <v>1369</v>
      </c>
      <c r="H223" s="40"/>
      <c r="I223" s="40" t="s">
        <v>1492</v>
      </c>
      <c r="J223" s="16" t="s">
        <v>48</v>
      </c>
    </row>
    <row r="224" spans="1:10" ht="30" x14ac:dyDescent="0.25">
      <c r="A224" s="22">
        <f t="shared" si="3"/>
        <v>221</v>
      </c>
      <c r="B224" s="40" t="s">
        <v>1501</v>
      </c>
      <c r="C224" s="48">
        <v>217000</v>
      </c>
      <c r="D224" s="48">
        <v>217000</v>
      </c>
      <c r="E224" s="41">
        <v>40693</v>
      </c>
      <c r="F224" s="40"/>
      <c r="G224" s="40"/>
      <c r="H224" s="40"/>
      <c r="I224" s="40" t="s">
        <v>1492</v>
      </c>
      <c r="J224" s="16" t="s">
        <v>48</v>
      </c>
    </row>
    <row r="225" spans="1:10" ht="60" x14ac:dyDescent="0.25">
      <c r="A225" s="22">
        <f t="shared" si="3"/>
        <v>222</v>
      </c>
      <c r="B225" s="40" t="s">
        <v>1502</v>
      </c>
      <c r="C225" s="48">
        <v>97120</v>
      </c>
      <c r="D225" s="48">
        <v>97120</v>
      </c>
      <c r="E225" s="41">
        <v>42005</v>
      </c>
      <c r="F225" s="40"/>
      <c r="G225" s="40" t="s">
        <v>1369</v>
      </c>
      <c r="H225" s="40"/>
      <c r="I225" s="40" t="s">
        <v>1492</v>
      </c>
      <c r="J225" s="16" t="s">
        <v>48</v>
      </c>
    </row>
    <row r="226" spans="1:10" ht="30" x14ac:dyDescent="0.25">
      <c r="A226" s="22">
        <f t="shared" si="3"/>
        <v>223</v>
      </c>
      <c r="B226" s="40" t="s">
        <v>1503</v>
      </c>
      <c r="C226" s="48">
        <v>160000</v>
      </c>
      <c r="D226" s="48">
        <v>160000</v>
      </c>
      <c r="E226" s="41">
        <v>41974</v>
      </c>
      <c r="F226" s="40"/>
      <c r="G226" s="40" t="s">
        <v>1369</v>
      </c>
      <c r="H226" s="40"/>
      <c r="I226" s="40" t="s">
        <v>1492</v>
      </c>
      <c r="J226" s="16" t="s">
        <v>48</v>
      </c>
    </row>
    <row r="227" spans="1:10" ht="45" x14ac:dyDescent="0.25">
      <c r="A227" s="22">
        <f t="shared" si="3"/>
        <v>224</v>
      </c>
      <c r="B227" s="40" t="s">
        <v>1504</v>
      </c>
      <c r="C227" s="48">
        <v>200000</v>
      </c>
      <c r="D227" s="48">
        <v>200000</v>
      </c>
      <c r="E227" s="41">
        <v>41974</v>
      </c>
      <c r="F227" s="40"/>
      <c r="G227" s="40" t="s">
        <v>1369</v>
      </c>
      <c r="H227" s="40"/>
      <c r="I227" s="40" t="s">
        <v>1492</v>
      </c>
      <c r="J227" s="16" t="s">
        <v>48</v>
      </c>
    </row>
    <row r="228" spans="1:10" ht="30" x14ac:dyDescent="0.25">
      <c r="A228" s="22">
        <f t="shared" si="3"/>
        <v>225</v>
      </c>
      <c r="B228" s="40" t="s">
        <v>1505</v>
      </c>
      <c r="C228" s="48">
        <v>69000</v>
      </c>
      <c r="D228" s="48">
        <v>69000</v>
      </c>
      <c r="E228" s="41">
        <v>41687</v>
      </c>
      <c r="F228" s="40"/>
      <c r="G228" s="40" t="s">
        <v>1369</v>
      </c>
      <c r="H228" s="40"/>
      <c r="I228" s="40" t="s">
        <v>1492</v>
      </c>
      <c r="J228" s="16" t="s">
        <v>48</v>
      </c>
    </row>
    <row r="229" spans="1:10" x14ac:dyDescent="0.25">
      <c r="A229" s="22">
        <f t="shared" si="3"/>
        <v>226</v>
      </c>
      <c r="B229" s="40" t="s">
        <v>390</v>
      </c>
      <c r="C229" s="48">
        <v>76880</v>
      </c>
      <c r="D229" s="48">
        <v>76880</v>
      </c>
      <c r="E229" s="41">
        <v>41527</v>
      </c>
      <c r="F229" s="40"/>
      <c r="G229" s="40" t="s">
        <v>1369</v>
      </c>
      <c r="H229" s="40"/>
      <c r="I229" s="40" t="s">
        <v>1492</v>
      </c>
      <c r="J229" s="16" t="s">
        <v>48</v>
      </c>
    </row>
    <row r="230" spans="1:10" ht="30" x14ac:dyDescent="0.25">
      <c r="A230" s="22">
        <f t="shared" si="3"/>
        <v>227</v>
      </c>
      <c r="B230" s="40" t="s">
        <v>1506</v>
      </c>
      <c r="C230" s="48">
        <v>65100</v>
      </c>
      <c r="D230" s="48">
        <v>65100</v>
      </c>
      <c r="E230" s="41">
        <v>41527</v>
      </c>
      <c r="F230" s="40"/>
      <c r="G230" s="40" t="s">
        <v>1369</v>
      </c>
      <c r="H230" s="40"/>
      <c r="I230" s="40" t="s">
        <v>1492</v>
      </c>
      <c r="J230" s="16" t="s">
        <v>48</v>
      </c>
    </row>
    <row r="231" spans="1:10" ht="30" x14ac:dyDescent="0.25">
      <c r="A231" s="22">
        <f t="shared" si="3"/>
        <v>228</v>
      </c>
      <c r="B231" s="40" t="s">
        <v>1507</v>
      </c>
      <c r="C231" s="48">
        <v>65100</v>
      </c>
      <c r="D231" s="48">
        <v>65100</v>
      </c>
      <c r="E231" s="41">
        <v>41527</v>
      </c>
      <c r="F231" s="40"/>
      <c r="G231" s="40" t="s">
        <v>1369</v>
      </c>
      <c r="H231" s="40"/>
      <c r="I231" s="40" t="s">
        <v>1492</v>
      </c>
      <c r="J231" s="16" t="s">
        <v>48</v>
      </c>
    </row>
    <row r="232" spans="1:10" ht="30" x14ac:dyDescent="0.25">
      <c r="A232" s="22">
        <f t="shared" si="3"/>
        <v>229</v>
      </c>
      <c r="B232" s="40" t="s">
        <v>1508</v>
      </c>
      <c r="C232" s="48">
        <v>81170.399999999994</v>
      </c>
      <c r="D232" s="48">
        <v>81170.399999999994</v>
      </c>
      <c r="E232" s="41">
        <v>41527</v>
      </c>
      <c r="F232" s="40"/>
      <c r="G232" s="40" t="s">
        <v>1369</v>
      </c>
      <c r="H232" s="40"/>
      <c r="I232" s="40" t="s">
        <v>1492</v>
      </c>
      <c r="J232" s="16" t="s">
        <v>48</v>
      </c>
    </row>
    <row r="233" spans="1:10" ht="30" x14ac:dyDescent="0.25">
      <c r="A233" s="22">
        <f t="shared" si="3"/>
        <v>230</v>
      </c>
      <c r="B233" s="40" t="s">
        <v>1509</v>
      </c>
      <c r="C233" s="48">
        <v>227890.68</v>
      </c>
      <c r="D233" s="48">
        <v>227890.68</v>
      </c>
      <c r="E233" s="41">
        <v>41527</v>
      </c>
      <c r="F233" s="40"/>
      <c r="G233" s="40" t="s">
        <v>1369</v>
      </c>
      <c r="H233" s="40"/>
      <c r="I233" s="40" t="s">
        <v>1492</v>
      </c>
      <c r="J233" s="16" t="s">
        <v>48</v>
      </c>
    </row>
    <row r="234" spans="1:10" x14ac:dyDescent="0.25">
      <c r="A234" s="22">
        <f t="shared" si="3"/>
        <v>231</v>
      </c>
      <c r="B234" s="40" t="s">
        <v>391</v>
      </c>
      <c r="C234" s="48">
        <v>150000</v>
      </c>
      <c r="D234" s="48">
        <v>150000</v>
      </c>
      <c r="E234" s="41">
        <v>41271</v>
      </c>
      <c r="F234" s="40"/>
      <c r="G234" s="40" t="s">
        <v>1369</v>
      </c>
      <c r="H234" s="40"/>
      <c r="I234" s="40" t="s">
        <v>1492</v>
      </c>
      <c r="J234" s="16" t="s">
        <v>48</v>
      </c>
    </row>
    <row r="235" spans="1:10" ht="45" x14ac:dyDescent="0.25">
      <c r="A235" s="22">
        <f t="shared" si="3"/>
        <v>232</v>
      </c>
      <c r="B235" s="40" t="s">
        <v>1510</v>
      </c>
      <c r="C235" s="48">
        <v>106667</v>
      </c>
      <c r="D235" s="48">
        <v>106667</v>
      </c>
      <c r="E235" s="41">
        <v>41271</v>
      </c>
      <c r="F235" s="40"/>
      <c r="G235" s="40" t="s">
        <v>1369</v>
      </c>
      <c r="H235" s="40"/>
      <c r="I235" s="40" t="s">
        <v>1492</v>
      </c>
      <c r="J235" s="16" t="s">
        <v>48</v>
      </c>
    </row>
    <row r="236" spans="1:10" ht="30" x14ac:dyDescent="0.25">
      <c r="A236" s="22">
        <f t="shared" si="3"/>
        <v>233</v>
      </c>
      <c r="B236" s="40" t="s">
        <v>1511</v>
      </c>
      <c r="C236" s="48">
        <v>51538.29</v>
      </c>
      <c r="D236" s="48">
        <v>51538.29</v>
      </c>
      <c r="E236" s="41">
        <v>39372</v>
      </c>
      <c r="F236" s="40"/>
      <c r="G236" s="40" t="s">
        <v>1369</v>
      </c>
      <c r="H236" s="40"/>
      <c r="I236" s="40" t="s">
        <v>1492</v>
      </c>
      <c r="J236" s="16" t="s">
        <v>48</v>
      </c>
    </row>
    <row r="237" spans="1:10" ht="30" x14ac:dyDescent="0.25">
      <c r="A237" s="22">
        <f t="shared" si="3"/>
        <v>234</v>
      </c>
      <c r="B237" s="40" t="s">
        <v>1511</v>
      </c>
      <c r="C237" s="48">
        <v>51538.29</v>
      </c>
      <c r="D237" s="48">
        <v>51538.29</v>
      </c>
      <c r="E237" s="41">
        <v>39372</v>
      </c>
      <c r="F237" s="40"/>
      <c r="G237" s="40" t="s">
        <v>1369</v>
      </c>
      <c r="H237" s="40"/>
      <c r="I237" s="40" t="s">
        <v>1492</v>
      </c>
      <c r="J237" s="16" t="s">
        <v>48</v>
      </c>
    </row>
    <row r="238" spans="1:10" x14ac:dyDescent="0.25">
      <c r="A238" s="22">
        <f t="shared" si="3"/>
        <v>235</v>
      </c>
      <c r="B238" s="40" t="s">
        <v>1512</v>
      </c>
      <c r="C238" s="48">
        <v>51515.519999999997</v>
      </c>
      <c r="D238" s="48">
        <v>51515.519999999997</v>
      </c>
      <c r="E238" s="41">
        <v>38058</v>
      </c>
      <c r="F238" s="40"/>
      <c r="G238" s="40" t="s">
        <v>1369</v>
      </c>
      <c r="H238" s="40"/>
      <c r="I238" s="40" t="s">
        <v>1492</v>
      </c>
      <c r="J238" s="16" t="s">
        <v>48</v>
      </c>
    </row>
    <row r="239" spans="1:10" ht="45" x14ac:dyDescent="0.25">
      <c r="A239" s="22">
        <f t="shared" si="3"/>
        <v>236</v>
      </c>
      <c r="B239" s="40" t="s">
        <v>1434</v>
      </c>
      <c r="C239" s="48">
        <v>163803.51</v>
      </c>
      <c r="D239" s="48">
        <v>23205.51</v>
      </c>
      <c r="E239" s="41">
        <v>44383</v>
      </c>
      <c r="F239" s="40"/>
      <c r="G239" s="40" t="s">
        <v>1436</v>
      </c>
      <c r="H239" s="40"/>
      <c r="I239" s="40" t="s">
        <v>1513</v>
      </c>
      <c r="J239" s="16" t="s">
        <v>48</v>
      </c>
    </row>
    <row r="240" spans="1:10" ht="45" x14ac:dyDescent="0.25">
      <c r="A240" s="22">
        <f t="shared" si="3"/>
        <v>237</v>
      </c>
      <c r="B240" s="40" t="s">
        <v>1434</v>
      </c>
      <c r="C240" s="48">
        <v>163803.51</v>
      </c>
      <c r="D240" s="48">
        <v>23205.51</v>
      </c>
      <c r="E240" s="41">
        <v>44383</v>
      </c>
      <c r="F240" s="40"/>
      <c r="G240" s="40" t="s">
        <v>1436</v>
      </c>
      <c r="H240" s="40"/>
      <c r="I240" s="40" t="s">
        <v>1513</v>
      </c>
      <c r="J240" s="16" t="s">
        <v>48</v>
      </c>
    </row>
    <row r="241" spans="1:10" ht="45" x14ac:dyDescent="0.25">
      <c r="A241" s="22">
        <f t="shared" si="3"/>
        <v>238</v>
      </c>
      <c r="B241" s="40" t="s">
        <v>1419</v>
      </c>
      <c r="C241" s="48">
        <v>218850</v>
      </c>
      <c r="D241" s="48">
        <v>13026.8</v>
      </c>
      <c r="E241" s="41">
        <v>44757</v>
      </c>
      <c r="F241" s="40"/>
      <c r="G241" s="40" t="s">
        <v>1514</v>
      </c>
      <c r="H241" s="40"/>
      <c r="I241" s="40" t="s">
        <v>1513</v>
      </c>
      <c r="J241" s="16" t="s">
        <v>48</v>
      </c>
    </row>
    <row r="242" spans="1:10" ht="30" x14ac:dyDescent="0.25">
      <c r="A242" s="22">
        <f t="shared" si="3"/>
        <v>239</v>
      </c>
      <c r="B242" s="40" t="s">
        <v>1515</v>
      </c>
      <c r="C242" s="48">
        <v>149900</v>
      </c>
      <c r="D242" s="48">
        <v>149900</v>
      </c>
      <c r="E242" s="41">
        <v>41527</v>
      </c>
      <c r="F242" s="40"/>
      <c r="G242" s="40" t="s">
        <v>1369</v>
      </c>
      <c r="H242" s="40"/>
      <c r="I242" s="40" t="s">
        <v>1513</v>
      </c>
      <c r="J242" s="16" t="s">
        <v>48</v>
      </c>
    </row>
    <row r="243" spans="1:10" ht="30" x14ac:dyDescent="0.25">
      <c r="A243" s="22">
        <f t="shared" si="3"/>
        <v>240</v>
      </c>
      <c r="B243" s="40" t="s">
        <v>1516</v>
      </c>
      <c r="C243" s="48">
        <v>149900</v>
      </c>
      <c r="D243" s="48">
        <v>149900</v>
      </c>
      <c r="E243" s="41">
        <v>41527</v>
      </c>
      <c r="F243" s="40"/>
      <c r="G243" s="40" t="s">
        <v>1369</v>
      </c>
      <c r="H243" s="40"/>
      <c r="I243" s="40" t="s">
        <v>1513</v>
      </c>
      <c r="J243" s="16" t="s">
        <v>48</v>
      </c>
    </row>
    <row r="244" spans="1:10" ht="60" x14ac:dyDescent="0.25">
      <c r="A244" s="22">
        <f t="shared" si="3"/>
        <v>241</v>
      </c>
      <c r="B244" s="40" t="s">
        <v>1517</v>
      </c>
      <c r="C244" s="48">
        <v>166558.01999999999</v>
      </c>
      <c r="D244" s="48">
        <v>154065.78</v>
      </c>
      <c r="E244" s="41">
        <v>41527</v>
      </c>
      <c r="F244" s="40"/>
      <c r="G244" s="40" t="s">
        <v>1369</v>
      </c>
      <c r="H244" s="40"/>
      <c r="I244" s="40" t="s">
        <v>1513</v>
      </c>
      <c r="J244" s="16" t="s">
        <v>48</v>
      </c>
    </row>
    <row r="245" spans="1:10" x14ac:dyDescent="0.25">
      <c r="A245" s="22">
        <f t="shared" si="3"/>
        <v>242</v>
      </c>
      <c r="B245" s="40" t="s">
        <v>1518</v>
      </c>
      <c r="C245" s="48">
        <v>58155.3</v>
      </c>
      <c r="D245" s="48">
        <v>58155.3</v>
      </c>
      <c r="E245" s="41">
        <v>39082</v>
      </c>
      <c r="F245" s="40"/>
      <c r="G245" s="40" t="s">
        <v>1369</v>
      </c>
      <c r="H245" s="40"/>
      <c r="I245" s="40" t="s">
        <v>1513</v>
      </c>
      <c r="J245" s="16" t="s">
        <v>48</v>
      </c>
    </row>
    <row r="246" spans="1:10" ht="45" x14ac:dyDescent="0.25">
      <c r="A246" s="22">
        <f t="shared" si="3"/>
        <v>243</v>
      </c>
      <c r="B246" s="40" t="s">
        <v>1519</v>
      </c>
      <c r="C246" s="48">
        <v>69966.67</v>
      </c>
      <c r="D246" s="48">
        <v>69966.67</v>
      </c>
      <c r="E246" s="41">
        <v>40900</v>
      </c>
      <c r="F246" s="40"/>
      <c r="G246" s="40" t="s">
        <v>1369</v>
      </c>
      <c r="H246" s="40"/>
      <c r="I246" s="40" t="s">
        <v>1513</v>
      </c>
      <c r="J246" s="16" t="s">
        <v>48</v>
      </c>
    </row>
    <row r="247" spans="1:10" ht="45" x14ac:dyDescent="0.25">
      <c r="A247" s="22">
        <f t="shared" si="3"/>
        <v>244</v>
      </c>
      <c r="B247" s="40" t="s">
        <v>1519</v>
      </c>
      <c r="C247" s="48">
        <v>69966.66</v>
      </c>
      <c r="D247" s="48">
        <v>69966.66</v>
      </c>
      <c r="E247" s="41">
        <v>40900</v>
      </c>
      <c r="F247" s="40"/>
      <c r="G247" s="40" t="s">
        <v>1369</v>
      </c>
      <c r="H247" s="40"/>
      <c r="I247" s="40" t="s">
        <v>1513</v>
      </c>
      <c r="J247" s="16" t="s">
        <v>48</v>
      </c>
    </row>
    <row r="248" spans="1:10" ht="45" x14ac:dyDescent="0.25">
      <c r="A248" s="22">
        <f t="shared" si="3"/>
        <v>245</v>
      </c>
      <c r="B248" s="40" t="s">
        <v>1520</v>
      </c>
      <c r="C248" s="48">
        <v>225780</v>
      </c>
      <c r="D248" s="48">
        <v>225780</v>
      </c>
      <c r="E248" s="41">
        <v>40900</v>
      </c>
      <c r="F248" s="40"/>
      <c r="G248" s="40" t="s">
        <v>1369</v>
      </c>
      <c r="H248" s="40"/>
      <c r="I248" s="40" t="s">
        <v>1513</v>
      </c>
      <c r="J248" s="16" t="s">
        <v>48</v>
      </c>
    </row>
    <row r="249" spans="1:10" ht="30" x14ac:dyDescent="0.25">
      <c r="A249" s="22">
        <f t="shared" si="3"/>
        <v>246</v>
      </c>
      <c r="B249" s="40" t="s">
        <v>1521</v>
      </c>
      <c r="C249" s="48">
        <v>59725</v>
      </c>
      <c r="D249" s="48">
        <v>59725</v>
      </c>
      <c r="E249" s="41">
        <v>40900</v>
      </c>
      <c r="F249" s="40"/>
      <c r="G249" s="40" t="s">
        <v>1369</v>
      </c>
      <c r="H249" s="40"/>
      <c r="I249" s="40" t="s">
        <v>1513</v>
      </c>
      <c r="J249" s="16" t="s">
        <v>48</v>
      </c>
    </row>
    <row r="250" spans="1:10" ht="30" x14ac:dyDescent="0.25">
      <c r="A250" s="22">
        <f t="shared" si="3"/>
        <v>247</v>
      </c>
      <c r="B250" s="40" t="s">
        <v>1521</v>
      </c>
      <c r="C250" s="48">
        <v>59725</v>
      </c>
      <c r="D250" s="48">
        <v>59725</v>
      </c>
      <c r="E250" s="41">
        <v>40900</v>
      </c>
      <c r="F250" s="40"/>
      <c r="G250" s="40" t="s">
        <v>1369</v>
      </c>
      <c r="H250" s="40"/>
      <c r="I250" s="40" t="s">
        <v>1513</v>
      </c>
      <c r="J250" s="16" t="s">
        <v>48</v>
      </c>
    </row>
    <row r="251" spans="1:10" ht="30" x14ac:dyDescent="0.25">
      <c r="A251" s="22">
        <f t="shared" si="3"/>
        <v>248</v>
      </c>
      <c r="B251" s="40" t="s">
        <v>1522</v>
      </c>
      <c r="C251" s="48">
        <v>62668</v>
      </c>
      <c r="D251" s="48">
        <v>62668</v>
      </c>
      <c r="E251" s="41">
        <v>40155</v>
      </c>
      <c r="F251" s="40"/>
      <c r="G251" s="40" t="s">
        <v>1369</v>
      </c>
      <c r="H251" s="40"/>
      <c r="I251" s="40" t="s">
        <v>1513</v>
      </c>
      <c r="J251" s="16" t="s">
        <v>48</v>
      </c>
    </row>
    <row r="252" spans="1:10" ht="45" x14ac:dyDescent="0.25">
      <c r="A252" s="22">
        <f t="shared" si="3"/>
        <v>249</v>
      </c>
      <c r="B252" s="40" t="s">
        <v>1523</v>
      </c>
      <c r="C252" s="48">
        <v>1195000</v>
      </c>
      <c r="D252" s="48">
        <v>916170.8</v>
      </c>
      <c r="E252" s="41">
        <v>43552</v>
      </c>
      <c r="F252" s="40"/>
      <c r="G252" s="40" t="s">
        <v>1524</v>
      </c>
      <c r="H252" s="40"/>
      <c r="I252" s="40" t="s">
        <v>1513</v>
      </c>
      <c r="J252" s="16" t="s">
        <v>48</v>
      </c>
    </row>
    <row r="253" spans="1:10" ht="45" x14ac:dyDescent="0.25">
      <c r="A253" s="22">
        <f t="shared" si="3"/>
        <v>250</v>
      </c>
      <c r="B253" s="40" t="s">
        <v>1525</v>
      </c>
      <c r="C253" s="48">
        <v>67500</v>
      </c>
      <c r="D253" s="48">
        <v>67500</v>
      </c>
      <c r="E253" s="41">
        <v>40900</v>
      </c>
      <c r="F253" s="40"/>
      <c r="G253" s="40" t="s">
        <v>1369</v>
      </c>
      <c r="H253" s="40"/>
      <c r="I253" s="40" t="s">
        <v>1513</v>
      </c>
      <c r="J253" s="16" t="s">
        <v>48</v>
      </c>
    </row>
    <row r="254" spans="1:10" ht="45" x14ac:dyDescent="0.25">
      <c r="A254" s="22">
        <f t="shared" si="3"/>
        <v>251</v>
      </c>
      <c r="B254" s="40" t="s">
        <v>1525</v>
      </c>
      <c r="C254" s="48">
        <v>67500</v>
      </c>
      <c r="D254" s="48">
        <v>67500</v>
      </c>
      <c r="E254" s="41">
        <v>40900</v>
      </c>
      <c r="F254" s="40"/>
      <c r="G254" s="40" t="s">
        <v>1369</v>
      </c>
      <c r="H254" s="40"/>
      <c r="I254" s="40" t="s">
        <v>1513</v>
      </c>
      <c r="J254" s="16" t="s">
        <v>48</v>
      </c>
    </row>
    <row r="255" spans="1:10" ht="45" x14ac:dyDescent="0.25">
      <c r="A255" s="22">
        <f t="shared" si="3"/>
        <v>252</v>
      </c>
      <c r="B255" s="40" t="s">
        <v>1526</v>
      </c>
      <c r="C255" s="48">
        <v>60500</v>
      </c>
      <c r="D255" s="48">
        <v>60500</v>
      </c>
      <c r="E255" s="41">
        <v>43056</v>
      </c>
      <c r="F255" s="40"/>
      <c r="G255" s="40" t="s">
        <v>1369</v>
      </c>
      <c r="H255" s="40"/>
      <c r="I255" s="40" t="s">
        <v>1513</v>
      </c>
      <c r="J255" s="16" t="s">
        <v>48</v>
      </c>
    </row>
    <row r="256" spans="1:10" ht="45" x14ac:dyDescent="0.25">
      <c r="A256" s="22">
        <f t="shared" si="3"/>
        <v>253</v>
      </c>
      <c r="B256" s="40" t="s">
        <v>1438</v>
      </c>
      <c r="C256" s="48">
        <v>58916.44</v>
      </c>
      <c r="D256" s="48">
        <v>58916.44</v>
      </c>
      <c r="E256" s="41">
        <v>44666</v>
      </c>
      <c r="F256" s="40"/>
      <c r="G256" s="40" t="s">
        <v>1440</v>
      </c>
      <c r="H256" s="40"/>
      <c r="I256" s="40" t="s">
        <v>1513</v>
      </c>
      <c r="J256" s="16" t="s">
        <v>48</v>
      </c>
    </row>
    <row r="257" spans="1:10" ht="45" x14ac:dyDescent="0.25">
      <c r="A257" s="22">
        <f t="shared" si="3"/>
        <v>254</v>
      </c>
      <c r="B257" s="40" t="s">
        <v>1438</v>
      </c>
      <c r="C257" s="48">
        <v>58916.44</v>
      </c>
      <c r="D257" s="48">
        <v>58916.44</v>
      </c>
      <c r="E257" s="41">
        <v>44666</v>
      </c>
      <c r="F257" s="40"/>
      <c r="G257" s="40" t="s">
        <v>1440</v>
      </c>
      <c r="H257" s="40"/>
      <c r="I257" s="40" t="s">
        <v>1513</v>
      </c>
      <c r="J257" s="16" t="s">
        <v>48</v>
      </c>
    </row>
    <row r="258" spans="1:10" ht="45" x14ac:dyDescent="0.25">
      <c r="A258" s="22">
        <f t="shared" si="3"/>
        <v>255</v>
      </c>
      <c r="B258" s="40" t="s">
        <v>1438</v>
      </c>
      <c r="C258" s="48">
        <v>58916.44</v>
      </c>
      <c r="D258" s="48">
        <v>58916.44</v>
      </c>
      <c r="E258" s="41">
        <v>44666</v>
      </c>
      <c r="F258" s="40"/>
      <c r="G258" s="40" t="s">
        <v>1440</v>
      </c>
      <c r="H258" s="40"/>
      <c r="I258" s="40" t="s">
        <v>1513</v>
      </c>
      <c r="J258" s="16" t="s">
        <v>48</v>
      </c>
    </row>
    <row r="259" spans="1:10" ht="45" x14ac:dyDescent="0.25">
      <c r="A259" s="22">
        <f t="shared" si="3"/>
        <v>256</v>
      </c>
      <c r="B259" s="40" t="s">
        <v>1441</v>
      </c>
      <c r="C259" s="48">
        <v>58916.44</v>
      </c>
      <c r="D259" s="48">
        <v>58916.44</v>
      </c>
      <c r="E259" s="41">
        <v>44666</v>
      </c>
      <c r="F259" s="40"/>
      <c r="G259" s="40" t="s">
        <v>1440</v>
      </c>
      <c r="H259" s="40"/>
      <c r="I259" s="40" t="s">
        <v>1513</v>
      </c>
      <c r="J259" s="16" t="s">
        <v>48</v>
      </c>
    </row>
    <row r="260" spans="1:10" ht="45" x14ac:dyDescent="0.25">
      <c r="A260" s="22">
        <f t="shared" si="3"/>
        <v>257</v>
      </c>
      <c r="B260" s="40" t="s">
        <v>1441</v>
      </c>
      <c r="C260" s="48">
        <v>58916.44</v>
      </c>
      <c r="D260" s="48">
        <v>58916.44</v>
      </c>
      <c r="E260" s="41">
        <v>44666</v>
      </c>
      <c r="F260" s="40"/>
      <c r="G260" s="40" t="s">
        <v>1440</v>
      </c>
      <c r="H260" s="40"/>
      <c r="I260" s="40" t="s">
        <v>1513</v>
      </c>
      <c r="J260" s="16" t="s">
        <v>48</v>
      </c>
    </row>
    <row r="261" spans="1:10" ht="45" x14ac:dyDescent="0.25">
      <c r="A261" s="22">
        <f t="shared" si="3"/>
        <v>258</v>
      </c>
      <c r="B261" s="40" t="s">
        <v>1441</v>
      </c>
      <c r="C261" s="48">
        <v>58916.44</v>
      </c>
      <c r="D261" s="48">
        <v>58916.44</v>
      </c>
      <c r="E261" s="41">
        <v>44666</v>
      </c>
      <c r="F261" s="40"/>
      <c r="G261" s="40" t="s">
        <v>1440</v>
      </c>
      <c r="H261" s="40"/>
      <c r="I261" s="40" t="s">
        <v>1513</v>
      </c>
      <c r="J261" s="16" t="s">
        <v>48</v>
      </c>
    </row>
    <row r="262" spans="1:10" ht="45" x14ac:dyDescent="0.25">
      <c r="A262" s="22">
        <f t="shared" ref="A262:A325" si="4">SUM(A261+1)</f>
        <v>259</v>
      </c>
      <c r="B262" s="40" t="s">
        <v>1442</v>
      </c>
      <c r="C262" s="48">
        <v>58916.44</v>
      </c>
      <c r="D262" s="48">
        <v>58916.44</v>
      </c>
      <c r="E262" s="41">
        <v>44666</v>
      </c>
      <c r="F262" s="40"/>
      <c r="G262" s="40" t="s">
        <v>1440</v>
      </c>
      <c r="H262" s="40"/>
      <c r="I262" s="40" t="s">
        <v>1513</v>
      </c>
      <c r="J262" s="16" t="s">
        <v>48</v>
      </c>
    </row>
    <row r="263" spans="1:10" ht="45" x14ac:dyDescent="0.25">
      <c r="A263" s="22">
        <f t="shared" si="4"/>
        <v>260</v>
      </c>
      <c r="B263" s="40" t="s">
        <v>1442</v>
      </c>
      <c r="C263" s="48">
        <v>58916.44</v>
      </c>
      <c r="D263" s="48">
        <v>58916.44</v>
      </c>
      <c r="E263" s="41">
        <v>44666</v>
      </c>
      <c r="F263" s="40"/>
      <c r="G263" s="40" t="s">
        <v>1440</v>
      </c>
      <c r="H263" s="40"/>
      <c r="I263" s="40" t="s">
        <v>1513</v>
      </c>
      <c r="J263" s="16" t="s">
        <v>48</v>
      </c>
    </row>
    <row r="264" spans="1:10" ht="45" x14ac:dyDescent="0.25">
      <c r="A264" s="22">
        <f t="shared" si="4"/>
        <v>261</v>
      </c>
      <c r="B264" s="40" t="s">
        <v>1442</v>
      </c>
      <c r="C264" s="48">
        <v>58916.44</v>
      </c>
      <c r="D264" s="48">
        <v>58916.44</v>
      </c>
      <c r="E264" s="41">
        <v>44666</v>
      </c>
      <c r="F264" s="40"/>
      <c r="G264" s="40" t="s">
        <v>1440</v>
      </c>
      <c r="H264" s="40"/>
      <c r="I264" s="40" t="s">
        <v>1513</v>
      </c>
      <c r="J264" s="16" t="s">
        <v>48</v>
      </c>
    </row>
    <row r="265" spans="1:10" ht="45" x14ac:dyDescent="0.25">
      <c r="A265" s="22">
        <f t="shared" si="4"/>
        <v>262</v>
      </c>
      <c r="B265" s="40" t="s">
        <v>1442</v>
      </c>
      <c r="C265" s="48">
        <v>58916.44</v>
      </c>
      <c r="D265" s="48">
        <v>58916.44</v>
      </c>
      <c r="E265" s="41">
        <v>44666</v>
      </c>
      <c r="F265" s="40"/>
      <c r="G265" s="40" t="s">
        <v>1440</v>
      </c>
      <c r="H265" s="40"/>
      <c r="I265" s="40" t="s">
        <v>1513</v>
      </c>
      <c r="J265" s="16" t="s">
        <v>48</v>
      </c>
    </row>
    <row r="266" spans="1:10" ht="45" x14ac:dyDescent="0.25">
      <c r="A266" s="22">
        <f t="shared" si="4"/>
        <v>263</v>
      </c>
      <c r="B266" s="40" t="s">
        <v>1442</v>
      </c>
      <c r="C266" s="48">
        <v>58916.44</v>
      </c>
      <c r="D266" s="48">
        <v>58916.44</v>
      </c>
      <c r="E266" s="41">
        <v>44666</v>
      </c>
      <c r="F266" s="40"/>
      <c r="G266" s="40" t="s">
        <v>1440</v>
      </c>
      <c r="H266" s="40"/>
      <c r="I266" s="40" t="s">
        <v>1513</v>
      </c>
      <c r="J266" s="16" t="s">
        <v>48</v>
      </c>
    </row>
    <row r="267" spans="1:10" ht="45" x14ac:dyDescent="0.25">
      <c r="A267" s="22">
        <f t="shared" si="4"/>
        <v>264</v>
      </c>
      <c r="B267" s="40" t="s">
        <v>1442</v>
      </c>
      <c r="C267" s="48">
        <v>58916.44</v>
      </c>
      <c r="D267" s="48">
        <v>58916.44</v>
      </c>
      <c r="E267" s="41">
        <v>44666</v>
      </c>
      <c r="F267" s="40"/>
      <c r="G267" s="40" t="s">
        <v>1440</v>
      </c>
      <c r="H267" s="40"/>
      <c r="I267" s="40" t="s">
        <v>1513</v>
      </c>
      <c r="J267" s="16" t="s">
        <v>48</v>
      </c>
    </row>
    <row r="268" spans="1:10" ht="45" x14ac:dyDescent="0.25">
      <c r="A268" s="22">
        <f t="shared" si="4"/>
        <v>265</v>
      </c>
      <c r="B268" s="40" t="s">
        <v>1442</v>
      </c>
      <c r="C268" s="48">
        <v>58916.44</v>
      </c>
      <c r="D268" s="48">
        <v>58916.44</v>
      </c>
      <c r="E268" s="41">
        <v>44666</v>
      </c>
      <c r="F268" s="40"/>
      <c r="G268" s="40" t="s">
        <v>1440</v>
      </c>
      <c r="H268" s="40"/>
      <c r="I268" s="40" t="s">
        <v>1513</v>
      </c>
      <c r="J268" s="16" t="s">
        <v>48</v>
      </c>
    </row>
    <row r="269" spans="1:10" ht="45" x14ac:dyDescent="0.25">
      <c r="A269" s="22">
        <f t="shared" si="4"/>
        <v>266</v>
      </c>
      <c r="B269" s="40" t="s">
        <v>1442</v>
      </c>
      <c r="C269" s="48">
        <v>58916.44</v>
      </c>
      <c r="D269" s="48">
        <v>58916.44</v>
      </c>
      <c r="E269" s="41">
        <v>44666</v>
      </c>
      <c r="F269" s="40"/>
      <c r="G269" s="40" t="s">
        <v>1440</v>
      </c>
      <c r="H269" s="40"/>
      <c r="I269" s="40" t="s">
        <v>1513</v>
      </c>
      <c r="J269" s="16" t="s">
        <v>48</v>
      </c>
    </row>
    <row r="270" spans="1:10" ht="45" x14ac:dyDescent="0.25">
      <c r="A270" s="22">
        <f t="shared" si="4"/>
        <v>267</v>
      </c>
      <c r="B270" s="40" t="s">
        <v>1442</v>
      </c>
      <c r="C270" s="48">
        <v>58916.44</v>
      </c>
      <c r="D270" s="48">
        <v>58916.44</v>
      </c>
      <c r="E270" s="41">
        <v>44666</v>
      </c>
      <c r="F270" s="40"/>
      <c r="G270" s="40" t="s">
        <v>1440</v>
      </c>
      <c r="H270" s="40"/>
      <c r="I270" s="40" t="s">
        <v>1513</v>
      </c>
      <c r="J270" s="16" t="s">
        <v>48</v>
      </c>
    </row>
    <row r="271" spans="1:10" ht="45" x14ac:dyDescent="0.25">
      <c r="A271" s="22">
        <f t="shared" si="4"/>
        <v>268</v>
      </c>
      <c r="B271" s="40" t="s">
        <v>1442</v>
      </c>
      <c r="C271" s="48">
        <v>58916.44</v>
      </c>
      <c r="D271" s="48">
        <v>58916.44</v>
      </c>
      <c r="E271" s="41">
        <v>44666</v>
      </c>
      <c r="F271" s="40"/>
      <c r="G271" s="40" t="s">
        <v>1440</v>
      </c>
      <c r="H271" s="40"/>
      <c r="I271" s="40" t="s">
        <v>1513</v>
      </c>
      <c r="J271" s="16" t="s">
        <v>48</v>
      </c>
    </row>
    <row r="272" spans="1:10" ht="45" x14ac:dyDescent="0.25">
      <c r="A272" s="22">
        <f t="shared" si="4"/>
        <v>269</v>
      </c>
      <c r="B272" s="40" t="s">
        <v>1442</v>
      </c>
      <c r="C272" s="48">
        <v>58916.44</v>
      </c>
      <c r="D272" s="48">
        <v>58916.44</v>
      </c>
      <c r="E272" s="41">
        <v>44666</v>
      </c>
      <c r="F272" s="40"/>
      <c r="G272" s="40" t="s">
        <v>1440</v>
      </c>
      <c r="H272" s="40"/>
      <c r="I272" s="40" t="s">
        <v>1513</v>
      </c>
      <c r="J272" s="16" t="s">
        <v>48</v>
      </c>
    </row>
    <row r="273" spans="1:10" ht="45" x14ac:dyDescent="0.25">
      <c r="A273" s="22">
        <f t="shared" si="4"/>
        <v>270</v>
      </c>
      <c r="B273" s="40" t="s">
        <v>1442</v>
      </c>
      <c r="C273" s="48">
        <v>58916.44</v>
      </c>
      <c r="D273" s="48">
        <v>58916.44</v>
      </c>
      <c r="E273" s="41">
        <v>44666</v>
      </c>
      <c r="F273" s="40"/>
      <c r="G273" s="40" t="s">
        <v>1440</v>
      </c>
      <c r="H273" s="40"/>
      <c r="I273" s="40" t="s">
        <v>1513</v>
      </c>
      <c r="J273" s="16" t="s">
        <v>48</v>
      </c>
    </row>
    <row r="274" spans="1:10" ht="30" x14ac:dyDescent="0.25">
      <c r="A274" s="22">
        <f t="shared" si="4"/>
        <v>271</v>
      </c>
      <c r="B274" s="40" t="s">
        <v>1527</v>
      </c>
      <c r="C274" s="48">
        <v>61000</v>
      </c>
      <c r="D274" s="48">
        <v>61000</v>
      </c>
      <c r="E274" s="41">
        <v>44168</v>
      </c>
      <c r="F274" s="40"/>
      <c r="G274" s="40" t="s">
        <v>1528</v>
      </c>
      <c r="H274" s="40"/>
      <c r="I274" s="40" t="s">
        <v>1513</v>
      </c>
      <c r="J274" s="16" t="s">
        <v>48</v>
      </c>
    </row>
    <row r="275" spans="1:10" ht="45" x14ac:dyDescent="0.25">
      <c r="A275" s="22">
        <f t="shared" si="4"/>
        <v>272</v>
      </c>
      <c r="B275" s="40" t="s">
        <v>1519</v>
      </c>
      <c r="C275" s="48">
        <v>69966.67</v>
      </c>
      <c r="D275" s="48">
        <v>69966.67</v>
      </c>
      <c r="E275" s="41">
        <v>40900</v>
      </c>
      <c r="F275" s="40"/>
      <c r="G275" s="40" t="s">
        <v>1369</v>
      </c>
      <c r="H275" s="40"/>
      <c r="I275" s="40" t="s">
        <v>1513</v>
      </c>
      <c r="J275" s="16" t="s">
        <v>48</v>
      </c>
    </row>
    <row r="276" spans="1:10" ht="30" x14ac:dyDescent="0.25">
      <c r="A276" s="22">
        <f t="shared" si="4"/>
        <v>273</v>
      </c>
      <c r="B276" s="40" t="s">
        <v>1529</v>
      </c>
      <c r="C276" s="48">
        <v>56327</v>
      </c>
      <c r="D276" s="48">
        <v>56327</v>
      </c>
      <c r="E276" s="41">
        <v>44705</v>
      </c>
      <c r="F276" s="40"/>
      <c r="G276" s="40" t="s">
        <v>1530</v>
      </c>
      <c r="H276" s="40"/>
      <c r="I276" s="40" t="s">
        <v>1513</v>
      </c>
      <c r="J276" s="16" t="s">
        <v>48</v>
      </c>
    </row>
    <row r="277" spans="1:10" ht="45" x14ac:dyDescent="0.25">
      <c r="A277" s="22">
        <f t="shared" si="4"/>
        <v>274</v>
      </c>
      <c r="B277" s="40" t="s">
        <v>1531</v>
      </c>
      <c r="C277" s="48">
        <v>52773</v>
      </c>
      <c r="D277" s="48">
        <v>52773</v>
      </c>
      <c r="E277" s="41">
        <v>44705</v>
      </c>
      <c r="F277" s="40"/>
      <c r="G277" s="40" t="s">
        <v>1530</v>
      </c>
      <c r="H277" s="40"/>
      <c r="I277" s="40" t="s">
        <v>1513</v>
      </c>
      <c r="J277" s="16" t="s">
        <v>48</v>
      </c>
    </row>
    <row r="278" spans="1:10" ht="30" x14ac:dyDescent="0.25">
      <c r="A278" s="22">
        <f t="shared" si="4"/>
        <v>275</v>
      </c>
      <c r="B278" s="40" t="s">
        <v>1521</v>
      </c>
      <c r="C278" s="48">
        <v>59725</v>
      </c>
      <c r="D278" s="48">
        <v>59725</v>
      </c>
      <c r="E278" s="41">
        <v>40900</v>
      </c>
      <c r="F278" s="40"/>
      <c r="G278" s="40" t="s">
        <v>1369</v>
      </c>
      <c r="H278" s="40"/>
      <c r="I278" s="40" t="s">
        <v>1513</v>
      </c>
      <c r="J278" s="16" t="s">
        <v>48</v>
      </c>
    </row>
    <row r="279" spans="1:10" ht="30" x14ac:dyDescent="0.25">
      <c r="A279" s="22">
        <f t="shared" si="4"/>
        <v>276</v>
      </c>
      <c r="B279" s="40" t="s">
        <v>1521</v>
      </c>
      <c r="C279" s="48">
        <v>59725</v>
      </c>
      <c r="D279" s="48">
        <v>59725</v>
      </c>
      <c r="E279" s="41">
        <v>40900</v>
      </c>
      <c r="F279" s="40"/>
      <c r="G279" s="40" t="s">
        <v>1369</v>
      </c>
      <c r="H279" s="40"/>
      <c r="I279" s="40" t="s">
        <v>1513</v>
      </c>
      <c r="J279" s="16" t="s">
        <v>48</v>
      </c>
    </row>
    <row r="280" spans="1:10" x14ac:dyDescent="0.25">
      <c r="A280" s="22">
        <f t="shared" si="4"/>
        <v>277</v>
      </c>
      <c r="B280" s="40" t="s">
        <v>1429</v>
      </c>
      <c r="C280" s="48">
        <v>54737.279999999999</v>
      </c>
      <c r="D280" s="48">
        <v>54737.279999999999</v>
      </c>
      <c r="E280" s="41">
        <v>37190</v>
      </c>
      <c r="F280" s="40"/>
      <c r="G280" s="40" t="s">
        <v>1369</v>
      </c>
      <c r="H280" s="40"/>
      <c r="I280" s="40" t="s">
        <v>429</v>
      </c>
      <c r="J280" s="16" t="s">
        <v>48</v>
      </c>
    </row>
    <row r="281" spans="1:10" x14ac:dyDescent="0.25">
      <c r="A281" s="22">
        <f t="shared" si="4"/>
        <v>278</v>
      </c>
      <c r="B281" s="40" t="s">
        <v>1532</v>
      </c>
      <c r="C281" s="48">
        <v>58060.800000000003</v>
      </c>
      <c r="D281" s="48">
        <v>58060.800000000003</v>
      </c>
      <c r="E281" s="41">
        <v>29952</v>
      </c>
      <c r="F281" s="40"/>
      <c r="G281" s="40"/>
      <c r="H281" s="40"/>
      <c r="I281" s="40" t="s">
        <v>429</v>
      </c>
      <c r="J281" s="16" t="s">
        <v>48</v>
      </c>
    </row>
    <row r="282" spans="1:10" x14ac:dyDescent="0.25">
      <c r="A282" s="22">
        <f t="shared" si="4"/>
        <v>279</v>
      </c>
      <c r="B282" s="40" t="s">
        <v>1533</v>
      </c>
      <c r="C282" s="48">
        <v>64000</v>
      </c>
      <c r="D282" s="48">
        <v>38933.089999999997</v>
      </c>
      <c r="E282" s="41">
        <v>42682</v>
      </c>
      <c r="F282" s="40"/>
      <c r="G282" s="40" t="s">
        <v>1369</v>
      </c>
      <c r="H282" s="40"/>
      <c r="I282" s="40" t="s">
        <v>429</v>
      </c>
      <c r="J282" s="16" t="s">
        <v>48</v>
      </c>
    </row>
    <row r="283" spans="1:10" x14ac:dyDescent="0.25">
      <c r="A283" s="22">
        <f t="shared" si="4"/>
        <v>280</v>
      </c>
      <c r="B283" s="40" t="s">
        <v>1534</v>
      </c>
      <c r="C283" s="48">
        <v>177777</v>
      </c>
      <c r="D283" s="48">
        <v>177777</v>
      </c>
      <c r="E283" s="41">
        <v>43418</v>
      </c>
      <c r="F283" s="40"/>
      <c r="G283" s="40" t="s">
        <v>1369</v>
      </c>
      <c r="H283" s="40"/>
      <c r="I283" s="40" t="s">
        <v>1535</v>
      </c>
      <c r="J283" s="16" t="s">
        <v>48</v>
      </c>
    </row>
    <row r="284" spans="1:10" ht="45" x14ac:dyDescent="0.25">
      <c r="A284" s="22">
        <f t="shared" si="4"/>
        <v>281</v>
      </c>
      <c r="B284" s="40" t="s">
        <v>1536</v>
      </c>
      <c r="C284" s="48">
        <v>96000</v>
      </c>
      <c r="D284" s="48">
        <v>96000</v>
      </c>
      <c r="E284" s="41">
        <v>44383</v>
      </c>
      <c r="F284" s="40"/>
      <c r="G284" s="40" t="s">
        <v>1436</v>
      </c>
      <c r="H284" s="40"/>
      <c r="I284" s="40" t="s">
        <v>1535</v>
      </c>
      <c r="J284" s="16" t="s">
        <v>48</v>
      </c>
    </row>
    <row r="285" spans="1:10" ht="60" x14ac:dyDescent="0.25">
      <c r="A285" s="22">
        <f t="shared" si="4"/>
        <v>282</v>
      </c>
      <c r="B285" s="40" t="s">
        <v>1537</v>
      </c>
      <c r="C285" s="48">
        <v>75214</v>
      </c>
      <c r="D285" s="48">
        <v>75214</v>
      </c>
      <c r="E285" s="41">
        <v>44383</v>
      </c>
      <c r="F285" s="40"/>
      <c r="G285" s="40" t="s">
        <v>1436</v>
      </c>
      <c r="H285" s="40"/>
      <c r="I285" s="40" t="s">
        <v>1535</v>
      </c>
      <c r="J285" s="16" t="s">
        <v>48</v>
      </c>
    </row>
    <row r="286" spans="1:10" ht="45" x14ac:dyDescent="0.25">
      <c r="A286" s="22">
        <f t="shared" si="4"/>
        <v>283</v>
      </c>
      <c r="B286" s="40" t="s">
        <v>1538</v>
      </c>
      <c r="C286" s="48">
        <v>68513.710000000006</v>
      </c>
      <c r="D286" s="48">
        <v>68513.710000000006</v>
      </c>
      <c r="E286" s="41">
        <v>44383</v>
      </c>
      <c r="F286" s="40"/>
      <c r="G286" s="40" t="s">
        <v>1436</v>
      </c>
      <c r="H286" s="40"/>
      <c r="I286" s="40" t="s">
        <v>1535</v>
      </c>
      <c r="J286" s="16" t="s">
        <v>48</v>
      </c>
    </row>
    <row r="287" spans="1:10" ht="30" x14ac:dyDescent="0.25">
      <c r="A287" s="22">
        <f t="shared" si="4"/>
        <v>284</v>
      </c>
      <c r="B287" s="40" t="s">
        <v>1478</v>
      </c>
      <c r="C287" s="48">
        <v>149900</v>
      </c>
      <c r="D287" s="48">
        <v>149900</v>
      </c>
      <c r="E287" s="41">
        <v>41527</v>
      </c>
      <c r="F287" s="40"/>
      <c r="G287" s="40" t="s">
        <v>1369</v>
      </c>
      <c r="H287" s="40"/>
      <c r="I287" s="40" t="s">
        <v>1535</v>
      </c>
      <c r="J287" s="16" t="s">
        <v>48</v>
      </c>
    </row>
    <row r="288" spans="1:10" ht="30" x14ac:dyDescent="0.25">
      <c r="A288" s="22">
        <f t="shared" si="4"/>
        <v>285</v>
      </c>
      <c r="B288" s="40" t="s">
        <v>1479</v>
      </c>
      <c r="C288" s="48">
        <v>149900</v>
      </c>
      <c r="D288" s="48">
        <v>149900</v>
      </c>
      <c r="E288" s="41">
        <v>41527</v>
      </c>
      <c r="F288" s="40"/>
      <c r="G288" s="40" t="s">
        <v>1369</v>
      </c>
      <c r="H288" s="40"/>
      <c r="I288" s="40" t="s">
        <v>1535</v>
      </c>
      <c r="J288" s="16" t="s">
        <v>48</v>
      </c>
    </row>
    <row r="289" spans="1:10" x14ac:dyDescent="0.25">
      <c r="A289" s="22">
        <f t="shared" si="4"/>
        <v>286</v>
      </c>
      <c r="B289" s="40" t="s">
        <v>1539</v>
      </c>
      <c r="C289" s="48">
        <v>66980.34</v>
      </c>
      <c r="D289" s="48">
        <v>66980.34</v>
      </c>
      <c r="E289" s="41">
        <v>39083</v>
      </c>
      <c r="F289" s="40"/>
      <c r="G289" s="40" t="s">
        <v>1369</v>
      </c>
      <c r="H289" s="40"/>
      <c r="I289" s="40" t="s">
        <v>1535</v>
      </c>
      <c r="J289" s="16" t="s">
        <v>48</v>
      </c>
    </row>
    <row r="290" spans="1:10" ht="45" x14ac:dyDescent="0.25">
      <c r="A290" s="22">
        <f t="shared" si="4"/>
        <v>287</v>
      </c>
      <c r="B290" s="40" t="s">
        <v>1540</v>
      </c>
      <c r="C290" s="48">
        <v>1845000</v>
      </c>
      <c r="D290" s="48">
        <v>322875</v>
      </c>
      <c r="E290" s="41">
        <v>44286</v>
      </c>
      <c r="F290" s="40"/>
      <c r="G290" s="40" t="s">
        <v>1541</v>
      </c>
      <c r="H290" s="40"/>
      <c r="I290" s="40" t="s">
        <v>1535</v>
      </c>
      <c r="J290" s="16" t="s">
        <v>48</v>
      </c>
    </row>
    <row r="291" spans="1:10" ht="30" x14ac:dyDescent="0.25">
      <c r="A291" s="22">
        <f t="shared" si="4"/>
        <v>288</v>
      </c>
      <c r="B291" s="40" t="s">
        <v>415</v>
      </c>
      <c r="C291" s="48">
        <v>60000</v>
      </c>
      <c r="D291" s="48">
        <v>60000</v>
      </c>
      <c r="E291" s="41">
        <v>42815</v>
      </c>
      <c r="F291" s="40"/>
      <c r="G291" s="40" t="s">
        <v>1369</v>
      </c>
      <c r="H291" s="40"/>
      <c r="I291" s="40" t="s">
        <v>1535</v>
      </c>
      <c r="J291" s="16" t="s">
        <v>48</v>
      </c>
    </row>
    <row r="292" spans="1:10" ht="30" x14ac:dyDescent="0.25">
      <c r="A292" s="22">
        <f t="shared" si="4"/>
        <v>289</v>
      </c>
      <c r="B292" s="40" t="s">
        <v>1371</v>
      </c>
      <c r="C292" s="48">
        <v>95100</v>
      </c>
      <c r="D292" s="48">
        <v>95100</v>
      </c>
      <c r="E292" s="41">
        <v>44175</v>
      </c>
      <c r="F292" s="40"/>
      <c r="G292" s="40" t="s">
        <v>1528</v>
      </c>
      <c r="H292" s="40"/>
      <c r="I292" s="40" t="s">
        <v>1535</v>
      </c>
      <c r="J292" s="16" t="s">
        <v>48</v>
      </c>
    </row>
    <row r="293" spans="1:10" ht="30" x14ac:dyDescent="0.25">
      <c r="A293" s="22">
        <f t="shared" si="4"/>
        <v>290</v>
      </c>
      <c r="B293" s="40" t="s">
        <v>1542</v>
      </c>
      <c r="C293" s="48">
        <v>69706.8</v>
      </c>
      <c r="D293" s="48">
        <v>69706.8</v>
      </c>
      <c r="E293" s="41">
        <v>44726</v>
      </c>
      <c r="F293" s="40"/>
      <c r="G293" s="40" t="s">
        <v>1543</v>
      </c>
      <c r="H293" s="40"/>
      <c r="I293" s="40" t="s">
        <v>1544</v>
      </c>
      <c r="J293" s="16" t="s">
        <v>48</v>
      </c>
    </row>
    <row r="294" spans="1:10" ht="60" x14ac:dyDescent="0.25">
      <c r="A294" s="22">
        <f t="shared" si="4"/>
        <v>291</v>
      </c>
      <c r="B294" s="40" t="s">
        <v>1545</v>
      </c>
      <c r="C294" s="48">
        <v>153450</v>
      </c>
      <c r="D294" s="48">
        <v>9133.9500000000007</v>
      </c>
      <c r="E294" s="41">
        <v>44746</v>
      </c>
      <c r="F294" s="40"/>
      <c r="G294" s="40" t="s">
        <v>1546</v>
      </c>
      <c r="H294" s="40"/>
      <c r="I294" s="40" t="s">
        <v>1544</v>
      </c>
      <c r="J294" s="16" t="s">
        <v>48</v>
      </c>
    </row>
    <row r="295" spans="1:10" ht="45" x14ac:dyDescent="0.25">
      <c r="A295" s="22">
        <f t="shared" si="4"/>
        <v>292</v>
      </c>
      <c r="B295" s="40" t="s">
        <v>1385</v>
      </c>
      <c r="C295" s="48">
        <v>256388.8</v>
      </c>
      <c r="D295" s="48">
        <v>15261.25</v>
      </c>
      <c r="E295" s="41">
        <v>44746</v>
      </c>
      <c r="F295" s="40"/>
      <c r="G295" s="40" t="s">
        <v>1386</v>
      </c>
      <c r="H295" s="40"/>
      <c r="I295" s="40" t="s">
        <v>1544</v>
      </c>
      <c r="J295" s="16" t="s">
        <v>48</v>
      </c>
    </row>
    <row r="296" spans="1:10" ht="60" x14ac:dyDescent="0.25">
      <c r="A296" s="22">
        <f t="shared" si="4"/>
        <v>293</v>
      </c>
      <c r="B296" s="40" t="s">
        <v>1387</v>
      </c>
      <c r="C296" s="48">
        <v>97960</v>
      </c>
      <c r="D296" s="48">
        <v>97960</v>
      </c>
      <c r="E296" s="41">
        <v>44775</v>
      </c>
      <c r="F296" s="40"/>
      <c r="G296" s="40" t="s">
        <v>1388</v>
      </c>
      <c r="H296" s="40"/>
      <c r="I296" s="40" t="s">
        <v>1544</v>
      </c>
      <c r="J296" s="16" t="s">
        <v>48</v>
      </c>
    </row>
    <row r="297" spans="1:10" ht="30" x14ac:dyDescent="0.25">
      <c r="A297" s="22">
        <f t="shared" si="4"/>
        <v>294</v>
      </c>
      <c r="B297" s="40" t="s">
        <v>1389</v>
      </c>
      <c r="C297" s="48">
        <v>81874.11</v>
      </c>
      <c r="D297" s="48">
        <v>81874.11</v>
      </c>
      <c r="E297" s="41">
        <v>44789</v>
      </c>
      <c r="F297" s="40"/>
      <c r="G297" s="40" t="s">
        <v>1390</v>
      </c>
      <c r="H297" s="40"/>
      <c r="I297" s="40" t="s">
        <v>1544</v>
      </c>
      <c r="J297" s="16" t="s">
        <v>48</v>
      </c>
    </row>
    <row r="298" spans="1:10" ht="30" x14ac:dyDescent="0.25">
      <c r="A298" s="22">
        <f t="shared" si="4"/>
        <v>295</v>
      </c>
      <c r="B298" s="40" t="s">
        <v>1389</v>
      </c>
      <c r="C298" s="48">
        <v>81874.11</v>
      </c>
      <c r="D298" s="48">
        <v>81874.11</v>
      </c>
      <c r="E298" s="41">
        <v>44789</v>
      </c>
      <c r="F298" s="40"/>
      <c r="G298" s="40" t="s">
        <v>1390</v>
      </c>
      <c r="H298" s="40"/>
      <c r="I298" s="40" t="s">
        <v>1544</v>
      </c>
      <c r="J298" s="16" t="s">
        <v>48</v>
      </c>
    </row>
    <row r="299" spans="1:10" ht="30" x14ac:dyDescent="0.25">
      <c r="A299" s="22">
        <f t="shared" si="4"/>
        <v>296</v>
      </c>
      <c r="B299" s="40" t="s">
        <v>1391</v>
      </c>
      <c r="C299" s="48">
        <v>81874.11</v>
      </c>
      <c r="D299" s="48">
        <v>81874.11</v>
      </c>
      <c r="E299" s="41">
        <v>44789</v>
      </c>
      <c r="F299" s="40"/>
      <c r="G299" s="40" t="s">
        <v>1390</v>
      </c>
      <c r="H299" s="40"/>
      <c r="I299" s="40" t="s">
        <v>1544</v>
      </c>
      <c r="J299" s="16" t="s">
        <v>48</v>
      </c>
    </row>
    <row r="300" spans="1:10" ht="30" x14ac:dyDescent="0.25">
      <c r="A300" s="22">
        <f t="shared" si="4"/>
        <v>297</v>
      </c>
      <c r="B300" s="40" t="s">
        <v>1391</v>
      </c>
      <c r="C300" s="48">
        <v>81874.11</v>
      </c>
      <c r="D300" s="48">
        <v>81874.11</v>
      </c>
      <c r="E300" s="41">
        <v>44789</v>
      </c>
      <c r="F300" s="40"/>
      <c r="G300" s="40" t="s">
        <v>1390</v>
      </c>
      <c r="H300" s="40"/>
      <c r="I300" s="40" t="s">
        <v>1544</v>
      </c>
      <c r="J300" s="16" t="s">
        <v>48</v>
      </c>
    </row>
    <row r="301" spans="1:10" ht="30" x14ac:dyDescent="0.25">
      <c r="A301" s="22">
        <f t="shared" si="4"/>
        <v>298</v>
      </c>
      <c r="B301" s="40" t="s">
        <v>1392</v>
      </c>
      <c r="C301" s="48">
        <v>81874.11</v>
      </c>
      <c r="D301" s="48">
        <v>81874.11</v>
      </c>
      <c r="E301" s="41">
        <v>44789</v>
      </c>
      <c r="F301" s="40"/>
      <c r="G301" s="40" t="s">
        <v>1390</v>
      </c>
      <c r="H301" s="40"/>
      <c r="I301" s="40" t="s">
        <v>1544</v>
      </c>
      <c r="J301" s="16" t="s">
        <v>48</v>
      </c>
    </row>
    <row r="302" spans="1:10" ht="30" x14ac:dyDescent="0.25">
      <c r="A302" s="22">
        <f t="shared" si="4"/>
        <v>299</v>
      </c>
      <c r="B302" s="40" t="s">
        <v>1392</v>
      </c>
      <c r="C302" s="48">
        <v>81874.11</v>
      </c>
      <c r="D302" s="48">
        <v>81874.11</v>
      </c>
      <c r="E302" s="41">
        <v>44789</v>
      </c>
      <c r="F302" s="40"/>
      <c r="G302" s="40" t="s">
        <v>1390</v>
      </c>
      <c r="H302" s="40"/>
      <c r="I302" s="40" t="s">
        <v>1544</v>
      </c>
      <c r="J302" s="16" t="s">
        <v>48</v>
      </c>
    </row>
    <row r="303" spans="1:10" ht="30" x14ac:dyDescent="0.25">
      <c r="A303" s="22">
        <f t="shared" si="4"/>
        <v>300</v>
      </c>
      <c r="B303" s="40" t="s">
        <v>1393</v>
      </c>
      <c r="C303" s="48">
        <v>81874.12</v>
      </c>
      <c r="D303" s="48">
        <v>81874.12</v>
      </c>
      <c r="E303" s="41">
        <v>44789</v>
      </c>
      <c r="F303" s="40"/>
      <c r="G303" s="40" t="s">
        <v>1390</v>
      </c>
      <c r="H303" s="40"/>
      <c r="I303" s="40" t="s">
        <v>1544</v>
      </c>
      <c r="J303" s="16" t="s">
        <v>48</v>
      </c>
    </row>
    <row r="304" spans="1:10" x14ac:dyDescent="0.25">
      <c r="A304" s="22">
        <f t="shared" si="4"/>
        <v>301</v>
      </c>
      <c r="B304" s="40" t="s">
        <v>1547</v>
      </c>
      <c r="C304" s="48">
        <v>50760</v>
      </c>
      <c r="D304" s="48">
        <v>50760</v>
      </c>
      <c r="E304" s="41">
        <v>40421</v>
      </c>
      <c r="F304" s="40"/>
      <c r="G304" s="40" t="s">
        <v>1369</v>
      </c>
      <c r="H304" s="40"/>
      <c r="I304" s="40" t="s">
        <v>1544</v>
      </c>
      <c r="J304" s="16" t="s">
        <v>48</v>
      </c>
    </row>
    <row r="305" spans="1:10" ht="45" x14ac:dyDescent="0.25">
      <c r="A305" s="22">
        <f t="shared" si="4"/>
        <v>302</v>
      </c>
      <c r="B305" s="40" t="s">
        <v>1548</v>
      </c>
      <c r="C305" s="48">
        <v>1862300</v>
      </c>
      <c r="D305" s="48">
        <v>1396724.85</v>
      </c>
      <c r="E305" s="41">
        <v>43552</v>
      </c>
      <c r="F305" s="40"/>
      <c r="G305" s="40" t="s">
        <v>1549</v>
      </c>
      <c r="H305" s="40"/>
      <c r="I305" s="40" t="s">
        <v>1544</v>
      </c>
      <c r="J305" s="16" t="s">
        <v>48</v>
      </c>
    </row>
    <row r="306" spans="1:10" ht="60" x14ac:dyDescent="0.25">
      <c r="A306" s="22">
        <f t="shared" si="4"/>
        <v>303</v>
      </c>
      <c r="B306" s="40" t="s">
        <v>1550</v>
      </c>
      <c r="C306" s="40" t="s">
        <v>1551</v>
      </c>
      <c r="D306" s="40">
        <v>47149.26</v>
      </c>
      <c r="E306" s="41">
        <v>43755</v>
      </c>
      <c r="F306" s="40"/>
      <c r="G306" s="40"/>
      <c r="H306" s="40"/>
      <c r="I306" s="40" t="s">
        <v>1552</v>
      </c>
      <c r="J306" s="16" t="s">
        <v>48</v>
      </c>
    </row>
    <row r="307" spans="1:10" ht="60" x14ac:dyDescent="0.25">
      <c r="A307" s="22">
        <f t="shared" si="4"/>
        <v>304</v>
      </c>
      <c r="B307" s="40" t="s">
        <v>1553</v>
      </c>
      <c r="C307" s="40" t="s">
        <v>1554</v>
      </c>
      <c r="D307" s="40">
        <v>315353.53999999998</v>
      </c>
      <c r="E307" s="41">
        <v>43377</v>
      </c>
      <c r="F307" s="40"/>
      <c r="G307" s="40"/>
      <c r="H307" s="40"/>
      <c r="I307" s="40" t="s">
        <v>1552</v>
      </c>
      <c r="J307" s="16" t="s">
        <v>48</v>
      </c>
    </row>
    <row r="308" spans="1:10" ht="60" x14ac:dyDescent="0.25">
      <c r="A308" s="22">
        <f t="shared" si="4"/>
        <v>305</v>
      </c>
      <c r="B308" s="40" t="s">
        <v>1555</v>
      </c>
      <c r="C308" s="40" t="s">
        <v>1556</v>
      </c>
      <c r="D308" s="40" t="s">
        <v>1556</v>
      </c>
      <c r="E308" s="41">
        <v>37626</v>
      </c>
      <c r="F308" s="40"/>
      <c r="G308" s="40"/>
      <c r="H308" s="40"/>
      <c r="I308" s="40" t="s">
        <v>1552</v>
      </c>
      <c r="J308" s="16" t="s">
        <v>48</v>
      </c>
    </row>
    <row r="309" spans="1:10" ht="60" x14ac:dyDescent="0.25">
      <c r="A309" s="22">
        <f t="shared" si="4"/>
        <v>306</v>
      </c>
      <c r="B309" s="40" t="s">
        <v>1557</v>
      </c>
      <c r="C309" s="40" t="s">
        <v>1558</v>
      </c>
      <c r="D309" s="40" t="s">
        <v>1558</v>
      </c>
      <c r="E309" s="41">
        <v>39664</v>
      </c>
      <c r="F309" s="40"/>
      <c r="G309" s="40"/>
      <c r="H309" s="40"/>
      <c r="I309" s="40" t="s">
        <v>1552</v>
      </c>
      <c r="J309" s="16" t="s">
        <v>48</v>
      </c>
    </row>
    <row r="310" spans="1:10" ht="60" x14ac:dyDescent="0.25">
      <c r="A310" s="22">
        <f t="shared" si="4"/>
        <v>307</v>
      </c>
      <c r="B310" s="40" t="s">
        <v>1559</v>
      </c>
      <c r="C310" s="40" t="s">
        <v>1560</v>
      </c>
      <c r="D310" s="40" t="s">
        <v>1560</v>
      </c>
      <c r="E310" s="41">
        <v>37452</v>
      </c>
      <c r="F310" s="40"/>
      <c r="G310" s="40"/>
      <c r="H310" s="40"/>
      <c r="I310" s="40" t="s">
        <v>1552</v>
      </c>
      <c r="J310" s="16" t="s">
        <v>48</v>
      </c>
    </row>
    <row r="311" spans="1:10" ht="60" x14ac:dyDescent="0.25">
      <c r="A311" s="22">
        <f t="shared" si="4"/>
        <v>308</v>
      </c>
      <c r="B311" s="40" t="s">
        <v>1561</v>
      </c>
      <c r="C311" s="40">
        <v>94800</v>
      </c>
      <c r="D311" s="40">
        <v>94800</v>
      </c>
      <c r="E311" s="41">
        <v>40710</v>
      </c>
      <c r="F311" s="40"/>
      <c r="G311" s="40"/>
      <c r="H311" s="40"/>
      <c r="I311" s="40" t="s">
        <v>1552</v>
      </c>
      <c r="J311" s="16" t="s">
        <v>48</v>
      </c>
    </row>
    <row r="312" spans="1:10" ht="60" x14ac:dyDescent="0.25">
      <c r="A312" s="22">
        <f t="shared" si="4"/>
        <v>309</v>
      </c>
      <c r="B312" s="40" t="s">
        <v>1562</v>
      </c>
      <c r="C312" s="40">
        <v>55000</v>
      </c>
      <c r="D312" s="40">
        <v>55000</v>
      </c>
      <c r="E312" s="41">
        <v>40991</v>
      </c>
      <c r="F312" s="40"/>
      <c r="G312" s="40"/>
      <c r="H312" s="40"/>
      <c r="I312" s="40" t="s">
        <v>1552</v>
      </c>
      <c r="J312" s="16" t="s">
        <v>48</v>
      </c>
    </row>
    <row r="313" spans="1:10" ht="60" x14ac:dyDescent="0.25">
      <c r="A313" s="22">
        <f t="shared" si="4"/>
        <v>310</v>
      </c>
      <c r="B313" s="40" t="s">
        <v>1563</v>
      </c>
      <c r="C313" s="40">
        <v>53320</v>
      </c>
      <c r="D313" s="40">
        <v>48419.07</v>
      </c>
      <c r="E313" s="41">
        <v>41296</v>
      </c>
      <c r="F313" s="40"/>
      <c r="G313" s="40"/>
      <c r="H313" s="40"/>
      <c r="I313" s="40" t="s">
        <v>1552</v>
      </c>
      <c r="J313" s="16" t="s">
        <v>48</v>
      </c>
    </row>
    <row r="314" spans="1:10" ht="60" x14ac:dyDescent="0.25">
      <c r="A314" s="22">
        <f t="shared" si="4"/>
        <v>311</v>
      </c>
      <c r="B314" s="40" t="s">
        <v>1564</v>
      </c>
      <c r="C314" s="40">
        <v>340263</v>
      </c>
      <c r="D314" s="40">
        <v>171320.09</v>
      </c>
      <c r="E314" s="41">
        <v>44266</v>
      </c>
      <c r="F314" s="40"/>
      <c r="G314" s="40"/>
      <c r="H314" s="40"/>
      <c r="I314" s="40" t="s">
        <v>1552</v>
      </c>
      <c r="J314" s="16" t="s">
        <v>48</v>
      </c>
    </row>
    <row r="315" spans="1:10" ht="60" x14ac:dyDescent="0.25">
      <c r="A315" s="22">
        <f t="shared" si="4"/>
        <v>312</v>
      </c>
      <c r="B315" s="40" t="s">
        <v>1565</v>
      </c>
      <c r="C315" s="40">
        <v>106779</v>
      </c>
      <c r="D315" s="40">
        <v>30508.32</v>
      </c>
      <c r="E315" s="41">
        <v>44176</v>
      </c>
      <c r="F315" s="40"/>
      <c r="G315" s="40"/>
      <c r="H315" s="40"/>
      <c r="I315" s="40" t="s">
        <v>1552</v>
      </c>
      <c r="J315" s="16" t="s">
        <v>48</v>
      </c>
    </row>
    <row r="316" spans="1:10" ht="60" x14ac:dyDescent="0.25">
      <c r="A316" s="22">
        <f t="shared" si="4"/>
        <v>313</v>
      </c>
      <c r="B316" s="40" t="s">
        <v>1566</v>
      </c>
      <c r="C316" s="40">
        <v>54400</v>
      </c>
      <c r="D316" s="40">
        <v>54400</v>
      </c>
      <c r="E316" s="41">
        <v>43342</v>
      </c>
      <c r="F316" s="40"/>
      <c r="G316" s="40"/>
      <c r="H316" s="40"/>
      <c r="I316" s="40" t="s">
        <v>1552</v>
      </c>
      <c r="J316" s="16" t="s">
        <v>48</v>
      </c>
    </row>
    <row r="317" spans="1:10" ht="75" x14ac:dyDescent="0.25">
      <c r="A317" s="22">
        <f t="shared" si="4"/>
        <v>314</v>
      </c>
      <c r="B317" s="40" t="s">
        <v>1567</v>
      </c>
      <c r="C317" s="40">
        <v>125668</v>
      </c>
      <c r="D317" s="40">
        <v>77794.600000000006</v>
      </c>
      <c r="E317" s="41">
        <v>43336</v>
      </c>
      <c r="F317" s="40"/>
      <c r="G317" s="40"/>
      <c r="H317" s="40"/>
      <c r="I317" s="40" t="s">
        <v>1552</v>
      </c>
      <c r="J317" s="16" t="s">
        <v>48</v>
      </c>
    </row>
    <row r="318" spans="1:10" ht="75" x14ac:dyDescent="0.25">
      <c r="A318" s="22">
        <f t="shared" si="4"/>
        <v>315</v>
      </c>
      <c r="B318" s="40" t="s">
        <v>1568</v>
      </c>
      <c r="C318" s="40">
        <v>118600</v>
      </c>
      <c r="D318" s="40">
        <v>101616.48</v>
      </c>
      <c r="E318" s="41">
        <v>42734</v>
      </c>
      <c r="F318" s="40"/>
      <c r="G318" s="40"/>
      <c r="H318" s="40"/>
      <c r="I318" s="40" t="s">
        <v>1552</v>
      </c>
      <c r="J318" s="16" t="s">
        <v>48</v>
      </c>
    </row>
    <row r="319" spans="1:10" ht="105" x14ac:dyDescent="0.25">
      <c r="A319" s="22">
        <f t="shared" si="4"/>
        <v>316</v>
      </c>
      <c r="B319" s="40" t="s">
        <v>1569</v>
      </c>
      <c r="C319" s="40" t="s">
        <v>1570</v>
      </c>
      <c r="D319" s="40">
        <v>112899.03</v>
      </c>
      <c r="E319" s="41">
        <v>42265</v>
      </c>
      <c r="F319" s="40"/>
      <c r="G319" s="40"/>
      <c r="H319" s="40"/>
      <c r="I319" s="40" t="s">
        <v>1552</v>
      </c>
      <c r="J319" s="16" t="s">
        <v>48</v>
      </c>
    </row>
    <row r="320" spans="1:10" ht="75" x14ac:dyDescent="0.25">
      <c r="A320" s="22">
        <f t="shared" si="4"/>
        <v>317</v>
      </c>
      <c r="B320" s="40" t="s">
        <v>1571</v>
      </c>
      <c r="C320" s="40">
        <v>69750</v>
      </c>
      <c r="D320" s="40">
        <v>69750</v>
      </c>
      <c r="E320" s="41">
        <v>44029</v>
      </c>
      <c r="F320" s="40"/>
      <c r="G320" s="40"/>
      <c r="H320" s="40"/>
      <c r="I320" s="40" t="s">
        <v>1552</v>
      </c>
      <c r="J320" s="16" t="s">
        <v>48</v>
      </c>
    </row>
    <row r="321" spans="1:10" ht="75" x14ac:dyDescent="0.25">
      <c r="A321" s="22">
        <f t="shared" si="4"/>
        <v>318</v>
      </c>
      <c r="B321" s="40" t="s">
        <v>1571</v>
      </c>
      <c r="C321" s="40">
        <v>69750</v>
      </c>
      <c r="D321" s="40">
        <v>69750</v>
      </c>
      <c r="E321" s="41">
        <v>44029</v>
      </c>
      <c r="F321" s="40"/>
      <c r="G321" s="40"/>
      <c r="H321" s="40"/>
      <c r="I321" s="40" t="s">
        <v>1552</v>
      </c>
      <c r="J321" s="16" t="s">
        <v>48</v>
      </c>
    </row>
    <row r="322" spans="1:10" ht="60" x14ac:dyDescent="0.25">
      <c r="A322" s="22">
        <f t="shared" si="4"/>
        <v>319</v>
      </c>
      <c r="B322" s="40" t="s">
        <v>1572</v>
      </c>
      <c r="C322" s="40">
        <v>2010000</v>
      </c>
      <c r="D322" s="40">
        <v>1234542</v>
      </c>
      <c r="E322" s="41">
        <v>42646</v>
      </c>
      <c r="F322" s="40"/>
      <c r="G322" s="40"/>
      <c r="H322" s="40"/>
      <c r="I322" s="40" t="s">
        <v>1552</v>
      </c>
      <c r="J322" s="16" t="s">
        <v>48</v>
      </c>
    </row>
    <row r="323" spans="1:10" ht="60" x14ac:dyDescent="0.25">
      <c r="A323" s="22">
        <f t="shared" si="4"/>
        <v>320</v>
      </c>
      <c r="B323" s="40" t="s">
        <v>1573</v>
      </c>
      <c r="C323" s="40">
        <v>2010000</v>
      </c>
      <c r="D323" s="40">
        <v>1234542</v>
      </c>
      <c r="E323" s="41">
        <v>42646</v>
      </c>
      <c r="F323" s="40"/>
      <c r="G323" s="40"/>
      <c r="H323" s="40"/>
      <c r="I323" s="40" t="s">
        <v>1552</v>
      </c>
      <c r="J323" s="16" t="s">
        <v>48</v>
      </c>
    </row>
    <row r="324" spans="1:10" ht="60" x14ac:dyDescent="0.25">
      <c r="A324" s="22">
        <f t="shared" si="4"/>
        <v>321</v>
      </c>
      <c r="B324" s="40" t="s">
        <v>1574</v>
      </c>
      <c r="C324" s="40">
        <v>2330000</v>
      </c>
      <c r="D324" s="40">
        <v>2330000</v>
      </c>
      <c r="E324" s="41">
        <v>40178</v>
      </c>
      <c r="F324" s="40"/>
      <c r="G324" s="40"/>
      <c r="H324" s="40"/>
      <c r="I324" s="40" t="s">
        <v>1552</v>
      </c>
      <c r="J324" s="16" t="s">
        <v>48</v>
      </c>
    </row>
    <row r="325" spans="1:10" ht="75" x14ac:dyDescent="0.25">
      <c r="A325" s="22">
        <f t="shared" si="4"/>
        <v>322</v>
      </c>
      <c r="B325" s="40" t="s">
        <v>1575</v>
      </c>
      <c r="C325" s="40" t="s">
        <v>1576</v>
      </c>
      <c r="D325" s="40">
        <v>1126000.08</v>
      </c>
      <c r="E325" s="41">
        <v>43827</v>
      </c>
      <c r="F325" s="40"/>
      <c r="G325" s="40"/>
      <c r="H325" s="40"/>
      <c r="I325" s="40" t="s">
        <v>1552</v>
      </c>
      <c r="J325" s="16" t="s">
        <v>48</v>
      </c>
    </row>
    <row r="326" spans="1:10" ht="60" x14ac:dyDescent="0.25">
      <c r="A326" s="22">
        <f t="shared" ref="A326:A389" si="5">SUM(A325+1)</f>
        <v>323</v>
      </c>
      <c r="B326" s="40" t="s">
        <v>1577</v>
      </c>
      <c r="C326" s="40" t="s">
        <v>1578</v>
      </c>
      <c r="D326" s="40" t="s">
        <v>1578</v>
      </c>
      <c r="E326" s="41">
        <v>35065</v>
      </c>
      <c r="F326" s="40"/>
      <c r="G326" s="40"/>
      <c r="H326" s="40"/>
      <c r="I326" s="40" t="s">
        <v>1552</v>
      </c>
      <c r="J326" s="16" t="s">
        <v>48</v>
      </c>
    </row>
    <row r="327" spans="1:10" ht="60" x14ac:dyDescent="0.25">
      <c r="A327" s="22">
        <f t="shared" si="5"/>
        <v>324</v>
      </c>
      <c r="B327" s="40" t="s">
        <v>1579</v>
      </c>
      <c r="C327" s="40">
        <v>99000</v>
      </c>
      <c r="D327" s="40">
        <v>99000</v>
      </c>
      <c r="E327" s="41">
        <v>41306</v>
      </c>
      <c r="F327" s="40"/>
      <c r="G327" s="40"/>
      <c r="H327" s="40"/>
      <c r="I327" s="40" t="s">
        <v>1552</v>
      </c>
      <c r="J327" s="16" t="s">
        <v>48</v>
      </c>
    </row>
    <row r="328" spans="1:10" ht="60" x14ac:dyDescent="0.25">
      <c r="A328" s="22">
        <f t="shared" si="5"/>
        <v>325</v>
      </c>
      <c r="B328" s="40" t="s">
        <v>1580</v>
      </c>
      <c r="C328" s="40">
        <v>99998</v>
      </c>
      <c r="D328" s="40">
        <v>99998</v>
      </c>
      <c r="E328" s="41">
        <v>41837</v>
      </c>
      <c r="F328" s="40"/>
      <c r="G328" s="40"/>
      <c r="H328" s="40"/>
      <c r="I328" s="40" t="s">
        <v>1552</v>
      </c>
      <c r="J328" s="16" t="s">
        <v>48</v>
      </c>
    </row>
    <row r="329" spans="1:10" ht="60" x14ac:dyDescent="0.25">
      <c r="A329" s="22">
        <f t="shared" si="5"/>
        <v>326</v>
      </c>
      <c r="B329" s="40" t="s">
        <v>1581</v>
      </c>
      <c r="C329" s="40">
        <v>74570</v>
      </c>
      <c r="D329" s="40">
        <v>74570</v>
      </c>
      <c r="E329" s="41">
        <v>41261</v>
      </c>
      <c r="F329" s="40"/>
      <c r="G329" s="40"/>
      <c r="H329" s="40"/>
      <c r="I329" s="40" t="s">
        <v>1552</v>
      </c>
      <c r="J329" s="16" t="s">
        <v>48</v>
      </c>
    </row>
    <row r="330" spans="1:10" ht="60" x14ac:dyDescent="0.25">
      <c r="A330" s="22">
        <f t="shared" si="5"/>
        <v>327</v>
      </c>
      <c r="B330" s="40" t="s">
        <v>1582</v>
      </c>
      <c r="C330" s="40">
        <v>118207</v>
      </c>
      <c r="D330" s="40">
        <v>118207</v>
      </c>
      <c r="E330" s="41">
        <v>40940</v>
      </c>
      <c r="F330" s="40"/>
      <c r="G330" s="40"/>
      <c r="H330" s="40"/>
      <c r="I330" s="40" t="s">
        <v>1552</v>
      </c>
      <c r="J330" s="16" t="s">
        <v>48</v>
      </c>
    </row>
    <row r="331" spans="1:10" ht="30" x14ac:dyDescent="0.25">
      <c r="A331" s="22">
        <f t="shared" si="5"/>
        <v>328</v>
      </c>
      <c r="B331" s="40" t="s">
        <v>1583</v>
      </c>
      <c r="C331" s="48">
        <v>115550</v>
      </c>
      <c r="D331" s="48">
        <v>115550</v>
      </c>
      <c r="E331" s="41">
        <v>42934</v>
      </c>
      <c r="F331" s="40"/>
      <c r="G331" s="40" t="s">
        <v>1584</v>
      </c>
      <c r="H331" s="40"/>
      <c r="I331" s="40" t="s">
        <v>1095</v>
      </c>
      <c r="J331" s="16" t="s">
        <v>48</v>
      </c>
    </row>
    <row r="332" spans="1:10" ht="30" x14ac:dyDescent="0.25">
      <c r="A332" s="22">
        <f t="shared" si="5"/>
        <v>329</v>
      </c>
      <c r="B332" s="40" t="s">
        <v>1585</v>
      </c>
      <c r="C332" s="48">
        <v>82000</v>
      </c>
      <c r="D332" s="48">
        <v>82000</v>
      </c>
      <c r="E332" s="41">
        <v>44114</v>
      </c>
      <c r="F332" s="40"/>
      <c r="G332" s="40" t="s">
        <v>1586</v>
      </c>
      <c r="H332" s="40"/>
      <c r="I332" s="40" t="s">
        <v>1095</v>
      </c>
      <c r="J332" s="16" t="s">
        <v>48</v>
      </c>
    </row>
    <row r="333" spans="1:10" ht="30" x14ac:dyDescent="0.25">
      <c r="A333" s="22">
        <f t="shared" si="5"/>
        <v>330</v>
      </c>
      <c r="B333" s="40" t="s">
        <v>1585</v>
      </c>
      <c r="C333" s="48">
        <v>82000</v>
      </c>
      <c r="D333" s="48">
        <v>82000</v>
      </c>
      <c r="E333" s="41">
        <v>44114</v>
      </c>
      <c r="F333" s="40"/>
      <c r="G333" s="40" t="s">
        <v>1586</v>
      </c>
      <c r="H333" s="40"/>
      <c r="I333" s="40" t="s">
        <v>1095</v>
      </c>
      <c r="J333" s="16" t="s">
        <v>48</v>
      </c>
    </row>
    <row r="334" spans="1:10" ht="45" x14ac:dyDescent="0.25">
      <c r="A334" s="22">
        <f t="shared" si="5"/>
        <v>331</v>
      </c>
      <c r="B334" s="40" t="s">
        <v>1587</v>
      </c>
      <c r="C334" s="48">
        <v>78208</v>
      </c>
      <c r="D334" s="48">
        <v>78208</v>
      </c>
      <c r="E334" s="41">
        <v>44149</v>
      </c>
      <c r="F334" s="40"/>
      <c r="G334" s="40" t="s">
        <v>1588</v>
      </c>
      <c r="H334" s="40"/>
      <c r="I334" s="40" t="s">
        <v>1095</v>
      </c>
      <c r="J334" s="16" t="s">
        <v>48</v>
      </c>
    </row>
    <row r="335" spans="1:10" ht="30" x14ac:dyDescent="0.25">
      <c r="A335" s="22">
        <f t="shared" si="5"/>
        <v>332</v>
      </c>
      <c r="B335" s="40" t="s">
        <v>1589</v>
      </c>
      <c r="C335" s="48">
        <v>77980</v>
      </c>
      <c r="D335" s="48">
        <v>77980</v>
      </c>
      <c r="E335" s="41">
        <v>44113</v>
      </c>
      <c r="F335" s="40"/>
      <c r="G335" s="40" t="s">
        <v>1590</v>
      </c>
      <c r="H335" s="40"/>
      <c r="I335" s="40" t="s">
        <v>1095</v>
      </c>
      <c r="J335" s="16" t="s">
        <v>48</v>
      </c>
    </row>
    <row r="336" spans="1:10" ht="30" x14ac:dyDescent="0.25">
      <c r="A336" s="22">
        <f t="shared" si="5"/>
        <v>333</v>
      </c>
      <c r="B336" s="40" t="s">
        <v>1589</v>
      </c>
      <c r="C336" s="48">
        <v>77980</v>
      </c>
      <c r="D336" s="48">
        <v>77980</v>
      </c>
      <c r="E336" s="41">
        <v>44113</v>
      </c>
      <c r="F336" s="40"/>
      <c r="G336" s="40" t="s">
        <v>1590</v>
      </c>
      <c r="H336" s="40"/>
      <c r="I336" s="40" t="s">
        <v>1095</v>
      </c>
      <c r="J336" s="16" t="s">
        <v>48</v>
      </c>
    </row>
    <row r="337" spans="1:10" ht="30" x14ac:dyDescent="0.25">
      <c r="A337" s="22">
        <f t="shared" si="5"/>
        <v>334</v>
      </c>
      <c r="B337" s="40" t="s">
        <v>1591</v>
      </c>
      <c r="C337" s="48">
        <v>57500</v>
      </c>
      <c r="D337" s="48">
        <v>57500</v>
      </c>
      <c r="E337" s="41">
        <v>43920</v>
      </c>
      <c r="F337" s="40"/>
      <c r="G337" s="40" t="s">
        <v>1592</v>
      </c>
      <c r="H337" s="40"/>
      <c r="I337" s="40" t="s">
        <v>1095</v>
      </c>
      <c r="J337" s="16" t="s">
        <v>48</v>
      </c>
    </row>
    <row r="338" spans="1:10" ht="75" x14ac:dyDescent="0.25">
      <c r="A338" s="22">
        <f t="shared" si="5"/>
        <v>335</v>
      </c>
      <c r="B338" s="40" t="s">
        <v>1593</v>
      </c>
      <c r="C338" s="48">
        <v>238700</v>
      </c>
      <c r="D338" s="48">
        <v>147198.21</v>
      </c>
      <c r="E338" s="41">
        <v>43781</v>
      </c>
      <c r="F338" s="40"/>
      <c r="G338" s="40" t="s">
        <v>1594</v>
      </c>
      <c r="H338" s="40"/>
      <c r="I338" s="40" t="s">
        <v>1095</v>
      </c>
      <c r="J338" s="16" t="s">
        <v>48</v>
      </c>
    </row>
    <row r="339" spans="1:10" ht="30" x14ac:dyDescent="0.25">
      <c r="A339" s="22">
        <f t="shared" si="5"/>
        <v>336</v>
      </c>
      <c r="B339" s="40" t="s">
        <v>1595</v>
      </c>
      <c r="C339" s="48">
        <v>60000</v>
      </c>
      <c r="D339" s="48">
        <v>60000</v>
      </c>
      <c r="E339" s="41">
        <v>44123</v>
      </c>
      <c r="F339" s="40"/>
      <c r="G339" s="40" t="s">
        <v>1596</v>
      </c>
      <c r="H339" s="40"/>
      <c r="I339" s="40" t="s">
        <v>1095</v>
      </c>
      <c r="J339" s="16" t="s">
        <v>48</v>
      </c>
    </row>
    <row r="340" spans="1:10" ht="45" x14ac:dyDescent="0.25">
      <c r="A340" s="22">
        <f t="shared" si="5"/>
        <v>337</v>
      </c>
      <c r="B340" s="40" t="s">
        <v>1597</v>
      </c>
      <c r="C340" s="48">
        <v>61400</v>
      </c>
      <c r="D340" s="48">
        <v>61400</v>
      </c>
      <c r="E340" s="41">
        <v>44480</v>
      </c>
      <c r="F340" s="40"/>
      <c r="G340" s="40" t="s">
        <v>1598</v>
      </c>
      <c r="H340" s="40"/>
      <c r="I340" s="40" t="s">
        <v>1095</v>
      </c>
      <c r="J340" s="16" t="s">
        <v>48</v>
      </c>
    </row>
    <row r="341" spans="1:10" ht="30" x14ac:dyDescent="0.25">
      <c r="A341" s="22">
        <f t="shared" si="5"/>
        <v>338</v>
      </c>
      <c r="B341" s="40" t="s">
        <v>1599</v>
      </c>
      <c r="C341" s="48">
        <v>96130</v>
      </c>
      <c r="D341" s="48">
        <v>96130</v>
      </c>
      <c r="E341" s="41">
        <v>44113</v>
      </c>
      <c r="F341" s="40"/>
      <c r="G341" s="40" t="s">
        <v>1590</v>
      </c>
      <c r="H341" s="40"/>
      <c r="I341" s="40" t="s">
        <v>1095</v>
      </c>
      <c r="J341" s="16" t="s">
        <v>48</v>
      </c>
    </row>
    <row r="342" spans="1:10" ht="30" x14ac:dyDescent="0.25">
      <c r="A342" s="22">
        <f t="shared" si="5"/>
        <v>339</v>
      </c>
      <c r="B342" s="40" t="s">
        <v>1599</v>
      </c>
      <c r="C342" s="48">
        <v>96130</v>
      </c>
      <c r="D342" s="48">
        <v>96130</v>
      </c>
      <c r="E342" s="41">
        <v>44113</v>
      </c>
      <c r="F342" s="40"/>
      <c r="G342" s="40" t="s">
        <v>1590</v>
      </c>
      <c r="H342" s="40"/>
      <c r="I342" s="40" t="s">
        <v>1095</v>
      </c>
      <c r="J342" s="16" t="s">
        <v>48</v>
      </c>
    </row>
    <row r="343" spans="1:10" ht="45" x14ac:dyDescent="0.25">
      <c r="A343" s="22">
        <f t="shared" si="5"/>
        <v>340</v>
      </c>
      <c r="B343" s="40" t="s">
        <v>1600</v>
      </c>
      <c r="C343" s="48">
        <v>125532</v>
      </c>
      <c r="D343" s="48">
        <v>35567.4</v>
      </c>
      <c r="E343" s="41">
        <v>44375</v>
      </c>
      <c r="F343" s="40"/>
      <c r="G343" s="40" t="s">
        <v>1601</v>
      </c>
      <c r="H343" s="40"/>
      <c r="I343" s="40" t="s">
        <v>1095</v>
      </c>
      <c r="J343" s="16" t="s">
        <v>48</v>
      </c>
    </row>
    <row r="344" spans="1:10" ht="30" x14ac:dyDescent="0.25">
      <c r="A344" s="22">
        <f t="shared" si="5"/>
        <v>341</v>
      </c>
      <c r="B344" s="40" t="s">
        <v>1602</v>
      </c>
      <c r="C344" s="48">
        <v>58000</v>
      </c>
      <c r="D344" s="48">
        <v>58000</v>
      </c>
      <c r="E344" s="41">
        <v>44133</v>
      </c>
      <c r="F344" s="40"/>
      <c r="G344" s="40" t="s">
        <v>1603</v>
      </c>
      <c r="H344" s="40"/>
      <c r="I344" s="40" t="s">
        <v>1095</v>
      </c>
      <c r="J344" s="16" t="s">
        <v>48</v>
      </c>
    </row>
    <row r="345" spans="1:10" ht="30" x14ac:dyDescent="0.25">
      <c r="A345" s="22">
        <f t="shared" si="5"/>
        <v>342</v>
      </c>
      <c r="B345" s="40" t="s">
        <v>1602</v>
      </c>
      <c r="C345" s="48">
        <v>58000</v>
      </c>
      <c r="D345" s="48">
        <v>58000</v>
      </c>
      <c r="E345" s="41">
        <v>44133</v>
      </c>
      <c r="F345" s="40"/>
      <c r="G345" s="40" t="s">
        <v>1603</v>
      </c>
      <c r="H345" s="40"/>
      <c r="I345" s="40" t="s">
        <v>1095</v>
      </c>
      <c r="J345" s="16" t="s">
        <v>48</v>
      </c>
    </row>
    <row r="346" spans="1:10" ht="30" x14ac:dyDescent="0.25">
      <c r="A346" s="22">
        <f t="shared" si="5"/>
        <v>343</v>
      </c>
      <c r="B346" s="40" t="s">
        <v>1602</v>
      </c>
      <c r="C346" s="48">
        <v>58000</v>
      </c>
      <c r="D346" s="48">
        <v>58000</v>
      </c>
      <c r="E346" s="41">
        <v>44133</v>
      </c>
      <c r="F346" s="40"/>
      <c r="G346" s="40" t="s">
        <v>1603</v>
      </c>
      <c r="H346" s="40"/>
      <c r="I346" s="40" t="s">
        <v>1095</v>
      </c>
      <c r="J346" s="16" t="s">
        <v>48</v>
      </c>
    </row>
    <row r="347" spans="1:10" ht="30" x14ac:dyDescent="0.25">
      <c r="A347" s="22">
        <f t="shared" si="5"/>
        <v>344</v>
      </c>
      <c r="B347" s="40" t="s">
        <v>1604</v>
      </c>
      <c r="C347" s="48">
        <v>261700</v>
      </c>
      <c r="D347" s="48">
        <v>161381.79</v>
      </c>
      <c r="E347" s="41">
        <v>43781</v>
      </c>
      <c r="F347" s="40"/>
      <c r="G347" s="40" t="s">
        <v>1594</v>
      </c>
      <c r="H347" s="40"/>
      <c r="I347" s="40" t="s">
        <v>1095</v>
      </c>
      <c r="J347" s="16" t="s">
        <v>48</v>
      </c>
    </row>
    <row r="348" spans="1:10" ht="45" x14ac:dyDescent="0.25">
      <c r="A348" s="22">
        <f t="shared" si="5"/>
        <v>345</v>
      </c>
      <c r="B348" s="40" t="s">
        <v>1605</v>
      </c>
      <c r="C348" s="48">
        <v>206900</v>
      </c>
      <c r="D348" s="48">
        <v>93104.91</v>
      </c>
      <c r="E348" s="41">
        <v>44104</v>
      </c>
      <c r="F348" s="40"/>
      <c r="G348" s="40" t="s">
        <v>1606</v>
      </c>
      <c r="H348" s="40"/>
      <c r="I348" s="40" t="s">
        <v>1095</v>
      </c>
      <c r="J348" s="16" t="s">
        <v>48</v>
      </c>
    </row>
    <row r="349" spans="1:10" ht="30" x14ac:dyDescent="0.25">
      <c r="A349" s="22">
        <f t="shared" si="5"/>
        <v>346</v>
      </c>
      <c r="B349" s="40" t="s">
        <v>1607</v>
      </c>
      <c r="C349" s="48">
        <v>80000</v>
      </c>
      <c r="D349" s="48">
        <v>80000</v>
      </c>
      <c r="E349" s="41">
        <v>44114</v>
      </c>
      <c r="F349" s="40"/>
      <c r="G349" s="40" t="s">
        <v>1586</v>
      </c>
      <c r="H349" s="40"/>
      <c r="I349" s="40" t="s">
        <v>1095</v>
      </c>
      <c r="J349" s="16" t="s">
        <v>48</v>
      </c>
    </row>
    <row r="350" spans="1:10" ht="30" x14ac:dyDescent="0.25">
      <c r="A350" s="22">
        <f t="shared" si="5"/>
        <v>347</v>
      </c>
      <c r="B350" s="40" t="s">
        <v>1607</v>
      </c>
      <c r="C350" s="48">
        <v>80000</v>
      </c>
      <c r="D350" s="48">
        <v>80000</v>
      </c>
      <c r="E350" s="41">
        <v>44114</v>
      </c>
      <c r="F350" s="40"/>
      <c r="G350" s="40" t="s">
        <v>1586</v>
      </c>
      <c r="H350" s="40"/>
      <c r="I350" s="40" t="s">
        <v>1095</v>
      </c>
      <c r="J350" s="16" t="s">
        <v>48</v>
      </c>
    </row>
    <row r="351" spans="1:10" ht="45" x14ac:dyDescent="0.25">
      <c r="A351" s="22">
        <f t="shared" si="5"/>
        <v>348</v>
      </c>
      <c r="B351" s="40" t="s">
        <v>1608</v>
      </c>
      <c r="C351" s="48">
        <v>218850</v>
      </c>
      <c r="D351" s="48">
        <v>9118.75</v>
      </c>
      <c r="E351" s="41">
        <v>44761</v>
      </c>
      <c r="F351" s="40"/>
      <c r="G351" s="40" t="s">
        <v>1609</v>
      </c>
      <c r="H351" s="40"/>
      <c r="I351" s="40" t="s">
        <v>1095</v>
      </c>
      <c r="J351" s="16" t="s">
        <v>48</v>
      </c>
    </row>
    <row r="352" spans="1:10" ht="45" x14ac:dyDescent="0.25">
      <c r="A352" s="22">
        <f t="shared" si="5"/>
        <v>349</v>
      </c>
      <c r="B352" s="40" t="s">
        <v>1608</v>
      </c>
      <c r="C352" s="48">
        <v>218850</v>
      </c>
      <c r="D352" s="48">
        <v>9118.75</v>
      </c>
      <c r="E352" s="41">
        <v>44761</v>
      </c>
      <c r="F352" s="40"/>
      <c r="G352" s="40" t="s">
        <v>1609</v>
      </c>
      <c r="H352" s="40"/>
      <c r="I352" s="40" t="s">
        <v>1095</v>
      </c>
      <c r="J352" s="16" t="s">
        <v>48</v>
      </c>
    </row>
    <row r="353" spans="1:10" ht="45" x14ac:dyDescent="0.25">
      <c r="A353" s="22">
        <f t="shared" si="5"/>
        <v>350</v>
      </c>
      <c r="B353" s="40" t="s">
        <v>1608</v>
      </c>
      <c r="C353" s="48">
        <v>218850</v>
      </c>
      <c r="D353" s="48">
        <v>9118.75</v>
      </c>
      <c r="E353" s="41">
        <v>44761</v>
      </c>
      <c r="F353" s="40"/>
      <c r="G353" s="40" t="s">
        <v>1609</v>
      </c>
      <c r="H353" s="40"/>
      <c r="I353" s="40" t="s">
        <v>1095</v>
      </c>
      <c r="J353" s="16" t="s">
        <v>48</v>
      </c>
    </row>
    <row r="354" spans="1:10" ht="45" x14ac:dyDescent="0.25">
      <c r="A354" s="22">
        <f t="shared" si="5"/>
        <v>351</v>
      </c>
      <c r="B354" s="40" t="s">
        <v>1608</v>
      </c>
      <c r="C354" s="48">
        <v>218850</v>
      </c>
      <c r="D354" s="48">
        <v>9118.75</v>
      </c>
      <c r="E354" s="41">
        <v>44761</v>
      </c>
      <c r="F354" s="40"/>
      <c r="G354" s="40" t="s">
        <v>1609</v>
      </c>
      <c r="H354" s="40"/>
      <c r="I354" s="40" t="s">
        <v>1095</v>
      </c>
      <c r="J354" s="16" t="s">
        <v>48</v>
      </c>
    </row>
    <row r="355" spans="1:10" ht="45" x14ac:dyDescent="0.25">
      <c r="A355" s="22">
        <f t="shared" si="5"/>
        <v>352</v>
      </c>
      <c r="B355" s="40" t="s">
        <v>1608</v>
      </c>
      <c r="C355" s="48">
        <v>218850</v>
      </c>
      <c r="D355" s="48">
        <v>9118.75</v>
      </c>
      <c r="E355" s="41">
        <v>44761</v>
      </c>
      <c r="F355" s="40"/>
      <c r="G355" s="40" t="s">
        <v>1609</v>
      </c>
      <c r="H355" s="40"/>
      <c r="I355" s="40" t="s">
        <v>1095</v>
      </c>
      <c r="J355" s="16" t="s">
        <v>48</v>
      </c>
    </row>
    <row r="356" spans="1:10" ht="45" x14ac:dyDescent="0.25">
      <c r="A356" s="22">
        <f t="shared" si="5"/>
        <v>353</v>
      </c>
      <c r="B356" s="40" t="s">
        <v>1608</v>
      </c>
      <c r="C356" s="48">
        <v>218850</v>
      </c>
      <c r="D356" s="48">
        <v>9118.75</v>
      </c>
      <c r="E356" s="41">
        <v>44761</v>
      </c>
      <c r="F356" s="40"/>
      <c r="G356" s="40" t="s">
        <v>1609</v>
      </c>
      <c r="H356" s="40"/>
      <c r="I356" s="40" t="s">
        <v>1095</v>
      </c>
      <c r="J356" s="16" t="s">
        <v>48</v>
      </c>
    </row>
    <row r="357" spans="1:10" ht="45" x14ac:dyDescent="0.25">
      <c r="A357" s="22">
        <f t="shared" si="5"/>
        <v>354</v>
      </c>
      <c r="B357" s="40" t="s">
        <v>1608</v>
      </c>
      <c r="C357" s="48">
        <v>218850</v>
      </c>
      <c r="D357" s="48">
        <v>9118.75</v>
      </c>
      <c r="E357" s="41">
        <v>44761</v>
      </c>
      <c r="F357" s="40"/>
      <c r="G357" s="40" t="s">
        <v>1609</v>
      </c>
      <c r="H357" s="40"/>
      <c r="I357" s="40" t="s">
        <v>1095</v>
      </c>
      <c r="J357" s="16" t="s">
        <v>48</v>
      </c>
    </row>
    <row r="358" spans="1:10" ht="60" x14ac:dyDescent="0.25">
      <c r="A358" s="22">
        <f t="shared" si="5"/>
        <v>355</v>
      </c>
      <c r="B358" s="40" t="s">
        <v>1610</v>
      </c>
      <c r="C358" s="48">
        <v>59102</v>
      </c>
      <c r="D358" s="48">
        <v>59102</v>
      </c>
      <c r="E358" s="41">
        <v>42873</v>
      </c>
      <c r="F358" s="40"/>
      <c r="G358" s="40" t="s">
        <v>1611</v>
      </c>
      <c r="H358" s="40"/>
      <c r="I358" s="40" t="s">
        <v>1095</v>
      </c>
      <c r="J358" s="16" t="s">
        <v>48</v>
      </c>
    </row>
    <row r="359" spans="1:10" ht="60" x14ac:dyDescent="0.25">
      <c r="A359" s="22">
        <f t="shared" si="5"/>
        <v>356</v>
      </c>
      <c r="B359" s="40" t="s">
        <v>1610</v>
      </c>
      <c r="C359" s="48">
        <v>59102</v>
      </c>
      <c r="D359" s="48">
        <v>59102</v>
      </c>
      <c r="E359" s="41">
        <v>42873</v>
      </c>
      <c r="F359" s="40"/>
      <c r="G359" s="40" t="s">
        <v>1611</v>
      </c>
      <c r="H359" s="40"/>
      <c r="I359" s="40" t="s">
        <v>1095</v>
      </c>
      <c r="J359" s="16" t="s">
        <v>48</v>
      </c>
    </row>
    <row r="360" spans="1:10" ht="60" x14ac:dyDescent="0.25">
      <c r="A360" s="22">
        <f t="shared" si="5"/>
        <v>357</v>
      </c>
      <c r="B360" s="40" t="s">
        <v>1610</v>
      </c>
      <c r="C360" s="48">
        <v>59102</v>
      </c>
      <c r="D360" s="48">
        <v>59102</v>
      </c>
      <c r="E360" s="41">
        <v>42873</v>
      </c>
      <c r="F360" s="40"/>
      <c r="G360" s="40" t="s">
        <v>1612</v>
      </c>
      <c r="H360" s="40"/>
      <c r="I360" s="40" t="s">
        <v>1095</v>
      </c>
      <c r="J360" s="16" t="s">
        <v>48</v>
      </c>
    </row>
    <row r="361" spans="1:10" ht="60" x14ac:dyDescent="0.25">
      <c r="A361" s="22">
        <f t="shared" si="5"/>
        <v>358</v>
      </c>
      <c r="B361" s="40" t="s">
        <v>1610</v>
      </c>
      <c r="C361" s="48">
        <v>59102</v>
      </c>
      <c r="D361" s="48">
        <v>59102</v>
      </c>
      <c r="E361" s="41">
        <v>42873</v>
      </c>
      <c r="F361" s="40"/>
      <c r="G361" s="40" t="s">
        <v>1612</v>
      </c>
      <c r="H361" s="40"/>
      <c r="I361" s="40" t="s">
        <v>1095</v>
      </c>
      <c r="J361" s="16" t="s">
        <v>48</v>
      </c>
    </row>
    <row r="362" spans="1:10" ht="60" x14ac:dyDescent="0.25">
      <c r="A362" s="22">
        <f t="shared" si="5"/>
        <v>359</v>
      </c>
      <c r="B362" s="40" t="s">
        <v>1610</v>
      </c>
      <c r="C362" s="48">
        <v>59102</v>
      </c>
      <c r="D362" s="48">
        <v>59102</v>
      </c>
      <c r="E362" s="41">
        <v>42873</v>
      </c>
      <c r="F362" s="40"/>
      <c r="G362" s="40" t="s">
        <v>1613</v>
      </c>
      <c r="H362" s="40"/>
      <c r="I362" s="40" t="s">
        <v>1095</v>
      </c>
      <c r="J362" s="16" t="s">
        <v>48</v>
      </c>
    </row>
    <row r="363" spans="1:10" ht="60" x14ac:dyDescent="0.25">
      <c r="A363" s="22">
        <f t="shared" si="5"/>
        <v>360</v>
      </c>
      <c r="B363" s="40" t="s">
        <v>1610</v>
      </c>
      <c r="C363" s="48">
        <v>59102</v>
      </c>
      <c r="D363" s="48">
        <v>59102</v>
      </c>
      <c r="E363" s="41">
        <v>42874</v>
      </c>
      <c r="F363" s="40"/>
      <c r="G363" s="40" t="s">
        <v>1614</v>
      </c>
      <c r="H363" s="40"/>
      <c r="I363" s="40" t="s">
        <v>1095</v>
      </c>
      <c r="J363" s="16" t="s">
        <v>48</v>
      </c>
    </row>
    <row r="364" spans="1:10" ht="60" x14ac:dyDescent="0.25">
      <c r="A364" s="22">
        <f t="shared" si="5"/>
        <v>361</v>
      </c>
      <c r="B364" s="40" t="s">
        <v>1615</v>
      </c>
      <c r="C364" s="48">
        <v>103000</v>
      </c>
      <c r="D364" s="48">
        <v>58366.44</v>
      </c>
      <c r="E364" s="41">
        <v>42852</v>
      </c>
      <c r="F364" s="40"/>
      <c r="G364" s="40" t="s">
        <v>1616</v>
      </c>
      <c r="H364" s="40"/>
      <c r="I364" s="40" t="s">
        <v>1095</v>
      </c>
      <c r="J364" s="16" t="s">
        <v>48</v>
      </c>
    </row>
    <row r="365" spans="1:10" ht="30" x14ac:dyDescent="0.25">
      <c r="A365" s="22">
        <f t="shared" si="5"/>
        <v>362</v>
      </c>
      <c r="B365" s="40" t="s">
        <v>1617</v>
      </c>
      <c r="C365" s="48">
        <v>2476000</v>
      </c>
      <c r="D365" s="48">
        <v>1526866.79</v>
      </c>
      <c r="E365" s="41">
        <v>43781</v>
      </c>
      <c r="F365" s="40"/>
      <c r="G365" s="40" t="s">
        <v>1594</v>
      </c>
      <c r="H365" s="40"/>
      <c r="I365" s="40" t="s">
        <v>1095</v>
      </c>
      <c r="J365" s="16" t="s">
        <v>48</v>
      </c>
    </row>
    <row r="366" spans="1:10" ht="45" x14ac:dyDescent="0.25">
      <c r="A366" s="22">
        <f t="shared" si="5"/>
        <v>363</v>
      </c>
      <c r="B366" s="40" t="s">
        <v>1618</v>
      </c>
      <c r="C366" s="48">
        <v>104038.67</v>
      </c>
      <c r="D366" s="48">
        <v>45083.48</v>
      </c>
      <c r="E366" s="41">
        <v>44114</v>
      </c>
      <c r="F366" s="40"/>
      <c r="G366" s="40" t="s">
        <v>1619</v>
      </c>
      <c r="H366" s="40"/>
      <c r="I366" s="40" t="s">
        <v>1095</v>
      </c>
      <c r="J366" s="16" t="s">
        <v>48</v>
      </c>
    </row>
    <row r="367" spans="1:10" ht="60" x14ac:dyDescent="0.25">
      <c r="A367" s="22">
        <f t="shared" si="5"/>
        <v>364</v>
      </c>
      <c r="B367" s="40" t="s">
        <v>1620</v>
      </c>
      <c r="C367" s="48">
        <v>52550</v>
      </c>
      <c r="D367" s="48">
        <v>52550</v>
      </c>
      <c r="E367" s="41">
        <v>43781</v>
      </c>
      <c r="F367" s="40"/>
      <c r="G367" s="40" t="s">
        <v>1594</v>
      </c>
      <c r="H367" s="40"/>
      <c r="I367" s="40" t="s">
        <v>1095</v>
      </c>
      <c r="J367" s="16" t="s">
        <v>48</v>
      </c>
    </row>
    <row r="368" spans="1:10" ht="105" x14ac:dyDescent="0.25">
      <c r="A368" s="22">
        <f t="shared" si="5"/>
        <v>365</v>
      </c>
      <c r="B368" s="40" t="s">
        <v>1621</v>
      </c>
      <c r="C368" s="48">
        <v>335335</v>
      </c>
      <c r="D368" s="48">
        <v>206790.04</v>
      </c>
      <c r="E368" s="41">
        <v>43781</v>
      </c>
      <c r="F368" s="40"/>
      <c r="G368" s="40" t="s">
        <v>1594</v>
      </c>
      <c r="H368" s="40"/>
      <c r="I368" s="40" t="s">
        <v>1095</v>
      </c>
      <c r="J368" s="16" t="s">
        <v>48</v>
      </c>
    </row>
    <row r="369" spans="1:10" ht="30" x14ac:dyDescent="0.25">
      <c r="A369" s="22">
        <f t="shared" si="5"/>
        <v>366</v>
      </c>
      <c r="B369" s="40" t="s">
        <v>1622</v>
      </c>
      <c r="C369" s="48">
        <v>54345.45</v>
      </c>
      <c r="D369" s="48">
        <v>54345.45</v>
      </c>
      <c r="E369" s="41">
        <v>42114</v>
      </c>
      <c r="F369" s="40"/>
      <c r="G369" s="40" t="s">
        <v>1623</v>
      </c>
      <c r="H369" s="40"/>
      <c r="I369" s="40" t="s">
        <v>1095</v>
      </c>
      <c r="J369" s="16" t="s">
        <v>48</v>
      </c>
    </row>
    <row r="370" spans="1:10" ht="30" x14ac:dyDescent="0.25">
      <c r="A370" s="22">
        <f t="shared" si="5"/>
        <v>367</v>
      </c>
      <c r="B370" s="40" t="s">
        <v>1624</v>
      </c>
      <c r="C370" s="48">
        <v>100000</v>
      </c>
      <c r="D370" s="48">
        <v>100000</v>
      </c>
      <c r="E370" s="41">
        <v>42962</v>
      </c>
      <c r="F370" s="40"/>
      <c r="G370" s="40" t="s">
        <v>1625</v>
      </c>
      <c r="H370" s="40"/>
      <c r="I370" s="40" t="s">
        <v>1095</v>
      </c>
      <c r="J370" s="16" t="s">
        <v>48</v>
      </c>
    </row>
    <row r="371" spans="1:10" ht="45" x14ac:dyDescent="0.25">
      <c r="A371" s="22">
        <f t="shared" si="5"/>
        <v>368</v>
      </c>
      <c r="B371" s="40" t="s">
        <v>1624</v>
      </c>
      <c r="C371" s="48">
        <v>407990</v>
      </c>
      <c r="D371" s="48">
        <v>169995.75</v>
      </c>
      <c r="E371" s="41">
        <v>44161</v>
      </c>
      <c r="F371" s="40"/>
      <c r="G371" s="40" t="s">
        <v>1626</v>
      </c>
      <c r="H371" s="40"/>
      <c r="I371" s="40" t="s">
        <v>1095</v>
      </c>
      <c r="J371" s="16" t="s">
        <v>48</v>
      </c>
    </row>
    <row r="372" spans="1:10" ht="60" x14ac:dyDescent="0.25">
      <c r="A372" s="22">
        <f t="shared" si="5"/>
        <v>369</v>
      </c>
      <c r="B372" s="40" t="s">
        <v>1627</v>
      </c>
      <c r="C372" s="48">
        <v>83650</v>
      </c>
      <c r="D372" s="48">
        <v>83650</v>
      </c>
      <c r="E372" s="41">
        <v>44126</v>
      </c>
      <c r="F372" s="40"/>
      <c r="G372" s="40" t="s">
        <v>1628</v>
      </c>
      <c r="H372" s="40"/>
      <c r="I372" s="40" t="s">
        <v>1095</v>
      </c>
      <c r="J372" s="16" t="s">
        <v>48</v>
      </c>
    </row>
    <row r="373" spans="1:10" ht="45" x14ac:dyDescent="0.25">
      <c r="A373" s="22">
        <f t="shared" si="5"/>
        <v>370</v>
      </c>
      <c r="B373" s="40" t="s">
        <v>1629</v>
      </c>
      <c r="C373" s="48">
        <v>62500</v>
      </c>
      <c r="D373" s="48">
        <v>62500</v>
      </c>
      <c r="E373" s="41">
        <v>44334</v>
      </c>
      <c r="F373" s="40"/>
      <c r="G373" s="40" t="s">
        <v>1630</v>
      </c>
      <c r="H373" s="40"/>
      <c r="I373" s="40" t="s">
        <v>1095</v>
      </c>
      <c r="J373" s="16" t="s">
        <v>48</v>
      </c>
    </row>
    <row r="374" spans="1:10" ht="45" x14ac:dyDescent="0.25">
      <c r="A374" s="22">
        <f t="shared" si="5"/>
        <v>371</v>
      </c>
      <c r="B374" s="40" t="s">
        <v>1631</v>
      </c>
      <c r="C374" s="48">
        <v>59000</v>
      </c>
      <c r="D374" s="48">
        <v>59000</v>
      </c>
      <c r="E374" s="41">
        <v>44133</v>
      </c>
      <c r="F374" s="40"/>
      <c r="G374" s="40" t="s">
        <v>1603</v>
      </c>
      <c r="H374" s="40"/>
      <c r="I374" s="40" t="s">
        <v>1095</v>
      </c>
      <c r="J374" s="16" t="s">
        <v>48</v>
      </c>
    </row>
    <row r="375" spans="1:10" ht="30" x14ac:dyDescent="0.25">
      <c r="A375" s="22">
        <f t="shared" si="5"/>
        <v>372</v>
      </c>
      <c r="B375" s="40" t="s">
        <v>1632</v>
      </c>
      <c r="C375" s="48">
        <v>61000</v>
      </c>
      <c r="D375" s="48">
        <v>61000</v>
      </c>
      <c r="E375" s="41">
        <v>44133</v>
      </c>
      <c r="F375" s="40"/>
      <c r="G375" s="40" t="s">
        <v>1603</v>
      </c>
      <c r="H375" s="40"/>
      <c r="I375" s="40" t="s">
        <v>1095</v>
      </c>
      <c r="J375" s="16" t="s">
        <v>48</v>
      </c>
    </row>
    <row r="376" spans="1:10" ht="30" x14ac:dyDescent="0.25">
      <c r="A376" s="22">
        <f t="shared" si="5"/>
        <v>373</v>
      </c>
      <c r="B376" s="40" t="s">
        <v>1633</v>
      </c>
      <c r="C376" s="48">
        <v>72500</v>
      </c>
      <c r="D376" s="48">
        <v>72500</v>
      </c>
      <c r="E376" s="41">
        <v>44133</v>
      </c>
      <c r="F376" s="40"/>
      <c r="G376" s="40" t="s">
        <v>1603</v>
      </c>
      <c r="H376" s="40"/>
      <c r="I376" s="40" t="s">
        <v>1095</v>
      </c>
      <c r="J376" s="16" t="s">
        <v>48</v>
      </c>
    </row>
    <row r="377" spans="1:10" ht="30" x14ac:dyDescent="0.25">
      <c r="A377" s="22">
        <f t="shared" si="5"/>
        <v>374</v>
      </c>
      <c r="B377" s="40" t="s">
        <v>1634</v>
      </c>
      <c r="C377" s="48">
        <v>62990</v>
      </c>
      <c r="D377" s="48">
        <v>62990</v>
      </c>
      <c r="E377" s="41">
        <v>44133</v>
      </c>
      <c r="F377" s="40"/>
      <c r="G377" s="40" t="s">
        <v>1603</v>
      </c>
      <c r="H377" s="40"/>
      <c r="I377" s="40" t="s">
        <v>1095</v>
      </c>
      <c r="J377" s="16" t="s">
        <v>48</v>
      </c>
    </row>
    <row r="378" spans="1:10" ht="45" x14ac:dyDescent="0.25">
      <c r="A378" s="22">
        <f t="shared" si="5"/>
        <v>375</v>
      </c>
      <c r="B378" s="40" t="s">
        <v>1635</v>
      </c>
      <c r="C378" s="48">
        <v>166850</v>
      </c>
      <c r="D378" s="48">
        <v>66739.92</v>
      </c>
      <c r="E378" s="41">
        <v>44176</v>
      </c>
      <c r="F378" s="40"/>
      <c r="G378" s="40" t="s">
        <v>1636</v>
      </c>
      <c r="H378" s="40"/>
      <c r="I378" s="40" t="s">
        <v>1095</v>
      </c>
      <c r="J378" s="16" t="s">
        <v>48</v>
      </c>
    </row>
    <row r="379" spans="1:10" ht="30" x14ac:dyDescent="0.25">
      <c r="A379" s="22">
        <f t="shared" si="5"/>
        <v>376</v>
      </c>
      <c r="B379" s="40" t="s">
        <v>1637</v>
      </c>
      <c r="C379" s="48">
        <v>64506.02</v>
      </c>
      <c r="D379" s="48">
        <v>64506.02</v>
      </c>
      <c r="E379" s="41">
        <v>38695</v>
      </c>
      <c r="F379" s="40"/>
      <c r="G379" s="40"/>
      <c r="H379" s="40"/>
      <c r="I379" s="40" t="s">
        <v>113</v>
      </c>
      <c r="J379" s="16" t="s">
        <v>48</v>
      </c>
    </row>
    <row r="380" spans="1:10" ht="30" x14ac:dyDescent="0.25">
      <c r="A380" s="22">
        <f t="shared" si="5"/>
        <v>377</v>
      </c>
      <c r="B380" s="40" t="s">
        <v>1637</v>
      </c>
      <c r="C380" s="48">
        <v>64506.02</v>
      </c>
      <c r="D380" s="48">
        <v>64506.02</v>
      </c>
      <c r="E380" s="41">
        <v>38695</v>
      </c>
      <c r="F380" s="40"/>
      <c r="G380" s="40"/>
      <c r="H380" s="40"/>
      <c r="I380" s="40" t="s">
        <v>113</v>
      </c>
      <c r="J380" s="16" t="s">
        <v>48</v>
      </c>
    </row>
    <row r="381" spans="1:10" ht="30" x14ac:dyDescent="0.25">
      <c r="A381" s="22">
        <f t="shared" si="5"/>
        <v>378</v>
      </c>
      <c r="B381" s="40" t="s">
        <v>1638</v>
      </c>
      <c r="C381" s="48">
        <v>50000</v>
      </c>
      <c r="D381" s="48">
        <v>50000</v>
      </c>
      <c r="E381" s="41">
        <v>39748</v>
      </c>
      <c r="F381" s="40"/>
      <c r="G381" s="40"/>
      <c r="H381" s="40"/>
      <c r="I381" s="40" t="s">
        <v>113</v>
      </c>
      <c r="J381" s="16" t="s">
        <v>48</v>
      </c>
    </row>
    <row r="382" spans="1:10" ht="45" x14ac:dyDescent="0.25">
      <c r="A382" s="22">
        <f t="shared" si="5"/>
        <v>379</v>
      </c>
      <c r="B382" s="40" t="s">
        <v>1639</v>
      </c>
      <c r="C382" s="48">
        <v>430000</v>
      </c>
      <c r="D382" s="48">
        <v>64629</v>
      </c>
      <c r="E382" s="41">
        <v>44645</v>
      </c>
      <c r="F382" s="40"/>
      <c r="G382" s="40" t="s">
        <v>1640</v>
      </c>
      <c r="H382" s="40"/>
      <c r="I382" s="40" t="s">
        <v>113</v>
      </c>
      <c r="J382" s="16" t="s">
        <v>48</v>
      </c>
    </row>
    <row r="383" spans="1:10" ht="30" x14ac:dyDescent="0.25">
      <c r="A383" s="22">
        <f t="shared" si="5"/>
        <v>380</v>
      </c>
      <c r="B383" s="40" t="s">
        <v>1641</v>
      </c>
      <c r="C383" s="48">
        <v>55157.01</v>
      </c>
      <c r="D383" s="48">
        <v>55157.01</v>
      </c>
      <c r="E383" s="41">
        <v>44712</v>
      </c>
      <c r="F383" s="40"/>
      <c r="G383" s="40" t="s">
        <v>1642</v>
      </c>
      <c r="H383" s="40"/>
      <c r="I383" s="40" t="s">
        <v>113</v>
      </c>
      <c r="J383" s="16" t="s">
        <v>48</v>
      </c>
    </row>
    <row r="384" spans="1:10" ht="30" x14ac:dyDescent="0.25">
      <c r="A384" s="22">
        <f t="shared" si="5"/>
        <v>381</v>
      </c>
      <c r="B384" s="40" t="s">
        <v>1641</v>
      </c>
      <c r="C384" s="48">
        <v>55157.01</v>
      </c>
      <c r="D384" s="48">
        <v>55157.01</v>
      </c>
      <c r="E384" s="41">
        <v>44712</v>
      </c>
      <c r="F384" s="40"/>
      <c r="G384" s="40" t="s">
        <v>1642</v>
      </c>
      <c r="H384" s="40"/>
      <c r="I384" s="40" t="s">
        <v>113</v>
      </c>
      <c r="J384" s="16" t="s">
        <v>48</v>
      </c>
    </row>
    <row r="385" spans="1:10" ht="30" x14ac:dyDescent="0.25">
      <c r="A385" s="22">
        <f t="shared" si="5"/>
        <v>382</v>
      </c>
      <c r="B385" s="40" t="s">
        <v>1641</v>
      </c>
      <c r="C385" s="48">
        <v>55157.01</v>
      </c>
      <c r="D385" s="48">
        <v>55157.01</v>
      </c>
      <c r="E385" s="41">
        <v>44712</v>
      </c>
      <c r="F385" s="40"/>
      <c r="G385" s="40" t="s">
        <v>1642</v>
      </c>
      <c r="H385" s="40"/>
      <c r="I385" s="40" t="s">
        <v>113</v>
      </c>
      <c r="J385" s="16" t="s">
        <v>48</v>
      </c>
    </row>
    <row r="386" spans="1:10" ht="30" x14ac:dyDescent="0.25">
      <c r="A386" s="22">
        <f t="shared" si="5"/>
        <v>383</v>
      </c>
      <c r="B386" s="40" t="s">
        <v>1641</v>
      </c>
      <c r="C386" s="48">
        <v>55157.01</v>
      </c>
      <c r="D386" s="48">
        <v>55157.01</v>
      </c>
      <c r="E386" s="41">
        <v>44712</v>
      </c>
      <c r="F386" s="40"/>
      <c r="G386" s="40" t="s">
        <v>1642</v>
      </c>
      <c r="H386" s="40"/>
      <c r="I386" s="40" t="s">
        <v>113</v>
      </c>
      <c r="J386" s="16" t="s">
        <v>48</v>
      </c>
    </row>
    <row r="387" spans="1:10" ht="30" x14ac:dyDescent="0.25">
      <c r="A387" s="22">
        <f t="shared" si="5"/>
        <v>384</v>
      </c>
      <c r="B387" s="40" t="s">
        <v>1641</v>
      </c>
      <c r="C387" s="48">
        <v>55157.01</v>
      </c>
      <c r="D387" s="48">
        <v>55157.01</v>
      </c>
      <c r="E387" s="41">
        <v>44712</v>
      </c>
      <c r="F387" s="40"/>
      <c r="G387" s="40" t="s">
        <v>1642</v>
      </c>
      <c r="H387" s="40"/>
      <c r="I387" s="40" t="s">
        <v>113</v>
      </c>
      <c r="J387" s="16" t="s">
        <v>48</v>
      </c>
    </row>
    <row r="388" spans="1:10" ht="30" x14ac:dyDescent="0.25">
      <c r="A388" s="22">
        <f t="shared" si="5"/>
        <v>385</v>
      </c>
      <c r="B388" s="40" t="s">
        <v>1641</v>
      </c>
      <c r="C388" s="48">
        <v>55157.01</v>
      </c>
      <c r="D388" s="48">
        <v>55157.01</v>
      </c>
      <c r="E388" s="41">
        <v>44712</v>
      </c>
      <c r="F388" s="40"/>
      <c r="G388" s="40" t="s">
        <v>1642</v>
      </c>
      <c r="H388" s="40"/>
      <c r="I388" s="40" t="s">
        <v>113</v>
      </c>
      <c r="J388" s="16" t="s">
        <v>48</v>
      </c>
    </row>
    <row r="389" spans="1:10" ht="30" x14ac:dyDescent="0.25">
      <c r="A389" s="22">
        <f t="shared" si="5"/>
        <v>386</v>
      </c>
      <c r="B389" s="40" t="s">
        <v>1641</v>
      </c>
      <c r="C389" s="48">
        <v>55157.01</v>
      </c>
      <c r="D389" s="48">
        <v>55157.01</v>
      </c>
      <c r="E389" s="41">
        <v>44712</v>
      </c>
      <c r="F389" s="40"/>
      <c r="G389" s="40" t="s">
        <v>1642</v>
      </c>
      <c r="H389" s="40"/>
      <c r="I389" s="40" t="s">
        <v>113</v>
      </c>
      <c r="J389" s="16" t="s">
        <v>48</v>
      </c>
    </row>
    <row r="390" spans="1:10" ht="30" x14ac:dyDescent="0.25">
      <c r="A390" s="22">
        <f t="shared" ref="A390:A453" si="6">SUM(A389+1)</f>
        <v>387</v>
      </c>
      <c r="B390" s="40" t="s">
        <v>1643</v>
      </c>
      <c r="C390" s="48">
        <v>75000</v>
      </c>
      <c r="D390" s="48">
        <v>75000</v>
      </c>
      <c r="E390" s="41">
        <v>44712</v>
      </c>
      <c r="F390" s="40"/>
      <c r="G390" s="40" t="s">
        <v>1644</v>
      </c>
      <c r="H390" s="40"/>
      <c r="I390" s="40" t="s">
        <v>113</v>
      </c>
      <c r="J390" s="16" t="s">
        <v>48</v>
      </c>
    </row>
    <row r="391" spans="1:10" ht="30" x14ac:dyDescent="0.25">
      <c r="A391" s="22">
        <f t="shared" si="6"/>
        <v>388</v>
      </c>
      <c r="B391" s="40" t="s">
        <v>1645</v>
      </c>
      <c r="C391" s="48">
        <v>60000</v>
      </c>
      <c r="D391" s="48">
        <v>60000</v>
      </c>
      <c r="E391" s="41">
        <v>44712</v>
      </c>
      <c r="F391" s="40"/>
      <c r="G391" s="40" t="s">
        <v>1644</v>
      </c>
      <c r="H391" s="40"/>
      <c r="I391" s="40" t="s">
        <v>113</v>
      </c>
      <c r="J391" s="16" t="s">
        <v>48</v>
      </c>
    </row>
    <row r="392" spans="1:10" x14ac:dyDescent="0.25">
      <c r="A392" s="22">
        <f t="shared" si="6"/>
        <v>389</v>
      </c>
      <c r="B392" s="40" t="s">
        <v>1646</v>
      </c>
      <c r="C392" s="48">
        <v>50780</v>
      </c>
      <c r="D392" s="48">
        <v>50780</v>
      </c>
      <c r="E392" s="41">
        <v>44846</v>
      </c>
      <c r="F392" s="40"/>
      <c r="G392" s="40" t="s">
        <v>1647</v>
      </c>
      <c r="H392" s="40"/>
      <c r="I392" s="40" t="s">
        <v>113</v>
      </c>
      <c r="J392" s="16" t="s">
        <v>48</v>
      </c>
    </row>
    <row r="393" spans="1:10" x14ac:dyDescent="0.25">
      <c r="A393" s="22">
        <f t="shared" si="6"/>
        <v>390</v>
      </c>
      <c r="B393" s="40" t="s">
        <v>1646</v>
      </c>
      <c r="C393" s="48">
        <v>50780</v>
      </c>
      <c r="D393" s="48">
        <v>50780</v>
      </c>
      <c r="E393" s="41">
        <v>44846</v>
      </c>
      <c r="F393" s="40"/>
      <c r="G393" s="40" t="s">
        <v>1647</v>
      </c>
      <c r="H393" s="40"/>
      <c r="I393" s="40" t="s">
        <v>113</v>
      </c>
      <c r="J393" s="16" t="s">
        <v>48</v>
      </c>
    </row>
    <row r="394" spans="1:10" x14ac:dyDescent="0.25">
      <c r="A394" s="22">
        <f t="shared" si="6"/>
        <v>391</v>
      </c>
      <c r="B394" s="40" t="s">
        <v>1646</v>
      </c>
      <c r="C394" s="48">
        <v>50780</v>
      </c>
      <c r="D394" s="48">
        <v>50780</v>
      </c>
      <c r="E394" s="41">
        <v>44846</v>
      </c>
      <c r="F394" s="40"/>
      <c r="G394" s="40" t="s">
        <v>1647</v>
      </c>
      <c r="H394" s="40"/>
      <c r="I394" s="40" t="s">
        <v>113</v>
      </c>
      <c r="J394" s="16" t="s">
        <v>48</v>
      </c>
    </row>
    <row r="395" spans="1:10" x14ac:dyDescent="0.25">
      <c r="A395" s="22">
        <f t="shared" si="6"/>
        <v>392</v>
      </c>
      <c r="B395" s="40" t="s">
        <v>1646</v>
      </c>
      <c r="C395" s="48">
        <v>50780</v>
      </c>
      <c r="D395" s="48">
        <v>50780</v>
      </c>
      <c r="E395" s="41">
        <v>44846</v>
      </c>
      <c r="F395" s="40"/>
      <c r="G395" s="40" t="s">
        <v>1647</v>
      </c>
      <c r="H395" s="40"/>
      <c r="I395" s="40" t="s">
        <v>113</v>
      </c>
      <c r="J395" s="16" t="s">
        <v>48</v>
      </c>
    </row>
    <row r="396" spans="1:10" x14ac:dyDescent="0.25">
      <c r="A396" s="22">
        <f t="shared" si="6"/>
        <v>393</v>
      </c>
      <c r="B396" s="40" t="s">
        <v>1646</v>
      </c>
      <c r="C396" s="48">
        <v>50780</v>
      </c>
      <c r="D396" s="48">
        <v>50780</v>
      </c>
      <c r="E396" s="41">
        <v>44846</v>
      </c>
      <c r="F396" s="40"/>
      <c r="G396" s="40" t="s">
        <v>1647</v>
      </c>
      <c r="H396" s="40"/>
      <c r="I396" s="40" t="s">
        <v>113</v>
      </c>
      <c r="J396" s="16" t="s">
        <v>48</v>
      </c>
    </row>
    <row r="397" spans="1:10" x14ac:dyDescent="0.25">
      <c r="A397" s="22">
        <f t="shared" si="6"/>
        <v>394</v>
      </c>
      <c r="B397" s="40" t="s">
        <v>1646</v>
      </c>
      <c r="C397" s="48">
        <v>50780</v>
      </c>
      <c r="D397" s="48">
        <v>50780</v>
      </c>
      <c r="E397" s="41">
        <v>44846</v>
      </c>
      <c r="F397" s="40"/>
      <c r="G397" s="40" t="s">
        <v>1647</v>
      </c>
      <c r="H397" s="40"/>
      <c r="I397" s="40" t="s">
        <v>113</v>
      </c>
      <c r="J397" s="16" t="s">
        <v>48</v>
      </c>
    </row>
    <row r="398" spans="1:10" x14ac:dyDescent="0.25">
      <c r="A398" s="22">
        <f t="shared" si="6"/>
        <v>395</v>
      </c>
      <c r="B398" s="40" t="s">
        <v>1646</v>
      </c>
      <c r="C398" s="48">
        <v>50780</v>
      </c>
      <c r="D398" s="48">
        <v>50780</v>
      </c>
      <c r="E398" s="41">
        <v>44846</v>
      </c>
      <c r="F398" s="40"/>
      <c r="G398" s="40" t="s">
        <v>1647</v>
      </c>
      <c r="H398" s="40"/>
      <c r="I398" s="40" t="s">
        <v>113</v>
      </c>
      <c r="J398" s="16" t="s">
        <v>48</v>
      </c>
    </row>
    <row r="399" spans="1:10" x14ac:dyDescent="0.25">
      <c r="A399" s="22">
        <f t="shared" si="6"/>
        <v>396</v>
      </c>
      <c r="B399" s="40" t="s">
        <v>1646</v>
      </c>
      <c r="C399" s="48">
        <v>50780</v>
      </c>
      <c r="D399" s="48">
        <v>50780</v>
      </c>
      <c r="E399" s="41">
        <v>44846</v>
      </c>
      <c r="F399" s="40"/>
      <c r="G399" s="40" t="s">
        <v>1647</v>
      </c>
      <c r="H399" s="40"/>
      <c r="I399" s="40" t="s">
        <v>113</v>
      </c>
      <c r="J399" s="16" t="s">
        <v>48</v>
      </c>
    </row>
    <row r="400" spans="1:10" x14ac:dyDescent="0.25">
      <c r="A400" s="22">
        <f t="shared" si="6"/>
        <v>397</v>
      </c>
      <c r="B400" s="40" t="s">
        <v>1646</v>
      </c>
      <c r="C400" s="48">
        <v>50780</v>
      </c>
      <c r="D400" s="48">
        <v>50780</v>
      </c>
      <c r="E400" s="41">
        <v>44846</v>
      </c>
      <c r="F400" s="40"/>
      <c r="G400" s="40" t="s">
        <v>1647</v>
      </c>
      <c r="H400" s="40"/>
      <c r="I400" s="40" t="s">
        <v>113</v>
      </c>
      <c r="J400" s="16" t="s">
        <v>48</v>
      </c>
    </row>
    <row r="401" spans="1:10" ht="30" x14ac:dyDescent="0.25">
      <c r="A401" s="22">
        <f t="shared" si="6"/>
        <v>398</v>
      </c>
      <c r="B401" s="40" t="s">
        <v>1648</v>
      </c>
      <c r="C401" s="48">
        <v>97610</v>
      </c>
      <c r="D401" s="48">
        <v>97610</v>
      </c>
      <c r="E401" s="41">
        <v>44845</v>
      </c>
      <c r="F401" s="40"/>
      <c r="G401" s="40" t="s">
        <v>1649</v>
      </c>
      <c r="H401" s="40"/>
      <c r="I401" s="40" t="s">
        <v>113</v>
      </c>
      <c r="J401" s="16" t="s">
        <v>48</v>
      </c>
    </row>
    <row r="402" spans="1:10" ht="30" x14ac:dyDescent="0.25">
      <c r="A402" s="22">
        <f t="shared" si="6"/>
        <v>399</v>
      </c>
      <c r="B402" s="40" t="s">
        <v>1650</v>
      </c>
      <c r="C402" s="48">
        <v>58003.56</v>
      </c>
      <c r="D402" s="48">
        <v>58003.56</v>
      </c>
      <c r="E402" s="41">
        <v>29585</v>
      </c>
      <c r="F402" s="40"/>
      <c r="G402" s="40" t="s">
        <v>1651</v>
      </c>
      <c r="H402" s="40"/>
      <c r="I402" s="40" t="s">
        <v>96</v>
      </c>
      <c r="J402" s="16" t="s">
        <v>48</v>
      </c>
    </row>
    <row r="403" spans="1:10" ht="30" x14ac:dyDescent="0.25">
      <c r="A403" s="22">
        <f t="shared" si="6"/>
        <v>400</v>
      </c>
      <c r="B403" s="40" t="s">
        <v>1652</v>
      </c>
      <c r="C403" s="48">
        <v>494000</v>
      </c>
      <c r="D403" s="48">
        <v>85086.33</v>
      </c>
      <c r="E403" s="41">
        <v>43545</v>
      </c>
      <c r="F403" s="40"/>
      <c r="G403" s="40" t="s">
        <v>1653</v>
      </c>
      <c r="H403" s="40"/>
      <c r="I403" s="40" t="s">
        <v>96</v>
      </c>
      <c r="J403" s="16" t="s">
        <v>48</v>
      </c>
    </row>
    <row r="404" spans="1:10" ht="30" x14ac:dyDescent="0.25">
      <c r="A404" s="22">
        <f t="shared" si="6"/>
        <v>401</v>
      </c>
      <c r="B404" s="40" t="s">
        <v>1654</v>
      </c>
      <c r="C404" s="48">
        <v>61792.29</v>
      </c>
      <c r="D404" s="48">
        <v>61792.29</v>
      </c>
      <c r="E404" s="41">
        <v>31411</v>
      </c>
      <c r="F404" s="40"/>
      <c r="G404" s="40" t="s">
        <v>1651</v>
      </c>
      <c r="H404" s="40"/>
      <c r="I404" s="40" t="s">
        <v>96</v>
      </c>
      <c r="J404" s="16" t="s">
        <v>48</v>
      </c>
    </row>
    <row r="405" spans="1:10" ht="30" x14ac:dyDescent="0.25">
      <c r="A405" s="22">
        <f t="shared" si="6"/>
        <v>402</v>
      </c>
      <c r="B405" s="40" t="s">
        <v>1655</v>
      </c>
      <c r="C405" s="48">
        <v>52525.93</v>
      </c>
      <c r="D405" s="48">
        <v>52525.93</v>
      </c>
      <c r="E405" s="41">
        <v>34333</v>
      </c>
      <c r="F405" s="40"/>
      <c r="G405" s="40" t="s">
        <v>1651</v>
      </c>
      <c r="H405" s="40"/>
      <c r="I405" s="40" t="s">
        <v>96</v>
      </c>
      <c r="J405" s="16" t="s">
        <v>48</v>
      </c>
    </row>
    <row r="406" spans="1:10" ht="30" x14ac:dyDescent="0.25">
      <c r="A406" s="22">
        <f t="shared" si="6"/>
        <v>403</v>
      </c>
      <c r="B406" s="40" t="s">
        <v>1656</v>
      </c>
      <c r="C406" s="48">
        <v>56739.5</v>
      </c>
      <c r="D406" s="48">
        <v>29788.29</v>
      </c>
      <c r="E406" s="41">
        <v>43007</v>
      </c>
      <c r="F406" s="40"/>
      <c r="G406" s="40" t="s">
        <v>1657</v>
      </c>
      <c r="H406" s="40"/>
      <c r="I406" s="40" t="s">
        <v>96</v>
      </c>
      <c r="J406" s="16" t="s">
        <v>48</v>
      </c>
    </row>
    <row r="407" spans="1:10" ht="45" x14ac:dyDescent="0.25">
      <c r="A407" s="22">
        <f t="shared" si="6"/>
        <v>404</v>
      </c>
      <c r="B407" s="40" t="s">
        <v>1608</v>
      </c>
      <c r="C407" s="48">
        <v>218850</v>
      </c>
      <c r="D407" s="48">
        <v>9118.75</v>
      </c>
      <c r="E407" s="41">
        <v>44761</v>
      </c>
      <c r="F407" s="40"/>
      <c r="G407" s="40" t="s">
        <v>1658</v>
      </c>
      <c r="H407" s="40"/>
      <c r="I407" s="40" t="s">
        <v>96</v>
      </c>
      <c r="J407" s="16" t="s">
        <v>48</v>
      </c>
    </row>
    <row r="408" spans="1:10" ht="30" x14ac:dyDescent="0.25">
      <c r="A408" s="22">
        <f t="shared" si="6"/>
        <v>405</v>
      </c>
      <c r="B408" s="40" t="s">
        <v>1659</v>
      </c>
      <c r="C408" s="48">
        <v>494000</v>
      </c>
      <c r="D408" s="48">
        <v>85086.33</v>
      </c>
      <c r="E408" s="41">
        <v>43545</v>
      </c>
      <c r="F408" s="40"/>
      <c r="G408" s="40" t="s">
        <v>1653</v>
      </c>
      <c r="H408" s="40"/>
      <c r="I408" s="40" t="s">
        <v>96</v>
      </c>
      <c r="J408" s="16" t="s">
        <v>48</v>
      </c>
    </row>
    <row r="409" spans="1:10" ht="30" x14ac:dyDescent="0.25">
      <c r="A409" s="22">
        <f t="shared" si="6"/>
        <v>406</v>
      </c>
      <c r="B409" s="40" t="s">
        <v>1660</v>
      </c>
      <c r="C409" s="48">
        <v>50000</v>
      </c>
      <c r="D409" s="48">
        <v>50000</v>
      </c>
      <c r="E409" s="41">
        <v>39440</v>
      </c>
      <c r="F409" s="40"/>
      <c r="G409" s="40" t="s">
        <v>1651</v>
      </c>
      <c r="H409" s="40"/>
      <c r="I409" s="40" t="s">
        <v>96</v>
      </c>
      <c r="J409" s="16" t="s">
        <v>48</v>
      </c>
    </row>
    <row r="410" spans="1:10" ht="30" x14ac:dyDescent="0.25">
      <c r="A410" s="22">
        <f t="shared" si="6"/>
        <v>407</v>
      </c>
      <c r="B410" s="40" t="s">
        <v>1661</v>
      </c>
      <c r="C410" s="48">
        <v>57000</v>
      </c>
      <c r="D410" s="48">
        <v>57000</v>
      </c>
      <c r="E410" s="41">
        <v>39440</v>
      </c>
      <c r="F410" s="40"/>
      <c r="G410" s="40" t="s">
        <v>1651</v>
      </c>
      <c r="H410" s="40"/>
      <c r="I410" s="40" t="s">
        <v>96</v>
      </c>
      <c r="J410" s="16" t="s">
        <v>48</v>
      </c>
    </row>
    <row r="411" spans="1:10" ht="30" x14ac:dyDescent="0.25">
      <c r="A411" s="22">
        <f t="shared" si="6"/>
        <v>408</v>
      </c>
      <c r="B411" s="40" t="s">
        <v>1662</v>
      </c>
      <c r="C411" s="48">
        <v>55796.37</v>
      </c>
      <c r="D411" s="48">
        <v>55796.37</v>
      </c>
      <c r="E411" s="41">
        <v>33724</v>
      </c>
      <c r="F411" s="40"/>
      <c r="G411" s="40" t="s">
        <v>1651</v>
      </c>
      <c r="H411" s="40"/>
      <c r="I411" s="40" t="s">
        <v>96</v>
      </c>
      <c r="J411" s="16" t="s">
        <v>48</v>
      </c>
    </row>
    <row r="412" spans="1:10" ht="30" x14ac:dyDescent="0.25">
      <c r="A412" s="22">
        <f t="shared" si="6"/>
        <v>409</v>
      </c>
      <c r="B412" s="40" t="s">
        <v>1663</v>
      </c>
      <c r="C412" s="48">
        <v>59798</v>
      </c>
      <c r="D412" s="48">
        <v>31394.16</v>
      </c>
      <c r="E412" s="41">
        <v>43000</v>
      </c>
      <c r="F412" s="40"/>
      <c r="G412" s="40" t="s">
        <v>1664</v>
      </c>
      <c r="H412" s="40"/>
      <c r="I412" s="40" t="s">
        <v>96</v>
      </c>
      <c r="J412" s="16" t="s">
        <v>48</v>
      </c>
    </row>
    <row r="413" spans="1:10" ht="45" x14ac:dyDescent="0.25">
      <c r="A413" s="22">
        <f t="shared" si="6"/>
        <v>410</v>
      </c>
      <c r="B413" s="40" t="s">
        <v>1665</v>
      </c>
      <c r="C413" s="48">
        <v>216333</v>
      </c>
      <c r="D413" s="48">
        <v>147279.35999999999</v>
      </c>
      <c r="E413" s="41">
        <v>43824</v>
      </c>
      <c r="F413" s="40"/>
      <c r="G413" s="40" t="s">
        <v>1666</v>
      </c>
      <c r="H413" s="40"/>
      <c r="I413" s="40" t="s">
        <v>1667</v>
      </c>
      <c r="J413" s="16" t="s">
        <v>48</v>
      </c>
    </row>
    <row r="414" spans="1:10" ht="30" x14ac:dyDescent="0.25">
      <c r="A414" s="22">
        <f t="shared" si="6"/>
        <v>411</v>
      </c>
      <c r="B414" s="40" t="s">
        <v>1668</v>
      </c>
      <c r="C414" s="48">
        <v>60000</v>
      </c>
      <c r="D414" s="48">
        <v>60000</v>
      </c>
      <c r="E414" s="41">
        <v>43007</v>
      </c>
      <c r="F414" s="40"/>
      <c r="G414" s="40"/>
      <c r="H414" s="40"/>
      <c r="I414" s="40" t="s">
        <v>1667</v>
      </c>
      <c r="J414" s="16" t="s">
        <v>48</v>
      </c>
    </row>
    <row r="415" spans="1:10" ht="30" x14ac:dyDescent="0.25">
      <c r="A415" s="22">
        <f t="shared" si="6"/>
        <v>412</v>
      </c>
      <c r="B415" s="40" t="s">
        <v>1669</v>
      </c>
      <c r="C415" s="48">
        <v>125000</v>
      </c>
      <c r="D415" s="48">
        <v>15277.68</v>
      </c>
      <c r="E415" s="41">
        <v>44244</v>
      </c>
      <c r="F415" s="40"/>
      <c r="G415" s="40"/>
      <c r="H415" s="40"/>
      <c r="I415" s="40" t="s">
        <v>1667</v>
      </c>
      <c r="J415" s="16" t="s">
        <v>48</v>
      </c>
    </row>
    <row r="416" spans="1:10" ht="45" x14ac:dyDescent="0.25">
      <c r="A416" s="22">
        <f t="shared" si="6"/>
        <v>413</v>
      </c>
      <c r="B416" s="40" t="s">
        <v>1670</v>
      </c>
      <c r="C416" s="48">
        <v>73097</v>
      </c>
      <c r="D416" s="48">
        <v>73097</v>
      </c>
      <c r="E416" s="41">
        <v>44750</v>
      </c>
      <c r="F416" s="40"/>
      <c r="G416" s="40" t="s">
        <v>1671</v>
      </c>
      <c r="H416" s="40"/>
      <c r="I416" s="40" t="s">
        <v>1667</v>
      </c>
      <c r="J416" s="16" t="s">
        <v>48</v>
      </c>
    </row>
    <row r="417" spans="1:10" ht="60" x14ac:dyDescent="0.25">
      <c r="A417" s="22">
        <f t="shared" si="6"/>
        <v>414</v>
      </c>
      <c r="B417" s="40" t="s">
        <v>1672</v>
      </c>
      <c r="C417" s="48">
        <v>97584</v>
      </c>
      <c r="D417" s="48">
        <v>97584</v>
      </c>
      <c r="E417" s="41">
        <v>44750</v>
      </c>
      <c r="F417" s="40"/>
      <c r="G417" s="40" t="s">
        <v>1671</v>
      </c>
      <c r="H417" s="40"/>
      <c r="I417" s="40" t="s">
        <v>1667</v>
      </c>
      <c r="J417" s="16" t="s">
        <v>48</v>
      </c>
    </row>
    <row r="418" spans="1:10" ht="45" x14ac:dyDescent="0.25">
      <c r="A418" s="22">
        <f t="shared" si="6"/>
        <v>415</v>
      </c>
      <c r="B418" s="40" t="s">
        <v>1673</v>
      </c>
      <c r="C418" s="48">
        <v>56595</v>
      </c>
      <c r="D418" s="48">
        <v>56595</v>
      </c>
      <c r="E418" s="41">
        <v>44750</v>
      </c>
      <c r="F418" s="40"/>
      <c r="G418" s="40" t="s">
        <v>1671</v>
      </c>
      <c r="H418" s="40"/>
      <c r="I418" s="40" t="s">
        <v>1667</v>
      </c>
      <c r="J418" s="16" t="s">
        <v>48</v>
      </c>
    </row>
    <row r="419" spans="1:10" ht="60" x14ac:dyDescent="0.25">
      <c r="A419" s="22">
        <f t="shared" si="6"/>
        <v>416</v>
      </c>
      <c r="B419" s="40" t="s">
        <v>1674</v>
      </c>
      <c r="C419" s="48">
        <v>73630</v>
      </c>
      <c r="D419" s="48">
        <v>73630</v>
      </c>
      <c r="E419" s="41">
        <v>44750</v>
      </c>
      <c r="F419" s="40"/>
      <c r="G419" s="40" t="s">
        <v>1671</v>
      </c>
      <c r="H419" s="40"/>
      <c r="I419" s="40" t="s">
        <v>1667</v>
      </c>
      <c r="J419" s="16" t="s">
        <v>48</v>
      </c>
    </row>
    <row r="420" spans="1:10" ht="30" x14ac:dyDescent="0.25">
      <c r="A420" s="22">
        <f t="shared" si="6"/>
        <v>417</v>
      </c>
      <c r="B420" s="40" t="s">
        <v>1675</v>
      </c>
      <c r="C420" s="48">
        <v>50740</v>
      </c>
      <c r="D420" s="48">
        <v>50740</v>
      </c>
      <c r="E420" s="41">
        <v>44750</v>
      </c>
      <c r="F420" s="40"/>
      <c r="G420" s="40" t="s">
        <v>1671</v>
      </c>
      <c r="H420" s="40"/>
      <c r="I420" s="40" t="s">
        <v>1667</v>
      </c>
      <c r="J420" s="16" t="s">
        <v>48</v>
      </c>
    </row>
    <row r="421" spans="1:10" ht="30" x14ac:dyDescent="0.25">
      <c r="A421" s="22">
        <f t="shared" si="6"/>
        <v>418</v>
      </c>
      <c r="B421" s="40" t="s">
        <v>1675</v>
      </c>
      <c r="C421" s="48">
        <v>50740</v>
      </c>
      <c r="D421" s="48">
        <v>50740</v>
      </c>
      <c r="E421" s="41">
        <v>44750</v>
      </c>
      <c r="F421" s="40"/>
      <c r="G421" s="40" t="s">
        <v>1671</v>
      </c>
      <c r="H421" s="40"/>
      <c r="I421" s="40" t="s">
        <v>1667</v>
      </c>
      <c r="J421" s="16" t="s">
        <v>48</v>
      </c>
    </row>
    <row r="422" spans="1:10" ht="60" x14ac:dyDescent="0.25">
      <c r="A422" s="22">
        <f t="shared" si="6"/>
        <v>419</v>
      </c>
      <c r="B422" s="40" t="s">
        <v>1676</v>
      </c>
      <c r="C422" s="48">
        <v>62451</v>
      </c>
      <c r="D422" s="48">
        <v>62451</v>
      </c>
      <c r="E422" s="41">
        <v>44750</v>
      </c>
      <c r="F422" s="40"/>
      <c r="G422" s="40" t="s">
        <v>1671</v>
      </c>
      <c r="H422" s="40"/>
      <c r="I422" s="40" t="s">
        <v>1667</v>
      </c>
      <c r="J422" s="16" t="s">
        <v>48</v>
      </c>
    </row>
    <row r="423" spans="1:10" ht="45" x14ac:dyDescent="0.25">
      <c r="A423" s="22">
        <f t="shared" si="6"/>
        <v>420</v>
      </c>
      <c r="B423" s="40" t="s">
        <v>1677</v>
      </c>
      <c r="C423" s="48">
        <v>73232</v>
      </c>
      <c r="D423" s="48">
        <v>73232</v>
      </c>
      <c r="E423" s="41">
        <v>44750</v>
      </c>
      <c r="F423" s="40"/>
      <c r="G423" s="40" t="s">
        <v>1671</v>
      </c>
      <c r="H423" s="40"/>
      <c r="I423" s="40" t="s">
        <v>1667</v>
      </c>
      <c r="J423" s="16" t="s">
        <v>48</v>
      </c>
    </row>
    <row r="424" spans="1:10" ht="45" x14ac:dyDescent="0.25">
      <c r="A424" s="22">
        <f t="shared" si="6"/>
        <v>421</v>
      </c>
      <c r="B424" s="40" t="s">
        <v>1678</v>
      </c>
      <c r="C424" s="48">
        <v>77356</v>
      </c>
      <c r="D424" s="48">
        <v>77356</v>
      </c>
      <c r="E424" s="41">
        <v>44750</v>
      </c>
      <c r="F424" s="40"/>
      <c r="G424" s="40" t="s">
        <v>1671</v>
      </c>
      <c r="H424" s="40"/>
      <c r="I424" s="40" t="s">
        <v>1667</v>
      </c>
      <c r="J424" s="16" t="s">
        <v>48</v>
      </c>
    </row>
    <row r="425" spans="1:10" ht="60" x14ac:dyDescent="0.25">
      <c r="A425" s="22">
        <f t="shared" si="6"/>
        <v>422</v>
      </c>
      <c r="B425" s="40" t="s">
        <v>1679</v>
      </c>
      <c r="C425" s="48">
        <v>565595</v>
      </c>
      <c r="D425" s="48">
        <v>56595</v>
      </c>
      <c r="E425" s="41">
        <v>44750</v>
      </c>
      <c r="F425" s="40"/>
      <c r="G425" s="40" t="s">
        <v>1671</v>
      </c>
      <c r="H425" s="40"/>
      <c r="I425" s="40" t="s">
        <v>1667</v>
      </c>
      <c r="J425" s="16" t="s">
        <v>48</v>
      </c>
    </row>
    <row r="426" spans="1:10" ht="60" x14ac:dyDescent="0.25">
      <c r="A426" s="22">
        <f t="shared" si="6"/>
        <v>423</v>
      </c>
      <c r="B426" s="40" t="s">
        <v>1680</v>
      </c>
      <c r="C426" s="48">
        <v>67242</v>
      </c>
      <c r="D426" s="48">
        <v>67242</v>
      </c>
      <c r="E426" s="41">
        <v>44750</v>
      </c>
      <c r="F426" s="40"/>
      <c r="G426" s="40" t="s">
        <v>1671</v>
      </c>
      <c r="H426" s="40"/>
      <c r="I426" s="40" t="s">
        <v>1667</v>
      </c>
      <c r="J426" s="16" t="s">
        <v>48</v>
      </c>
    </row>
    <row r="427" spans="1:10" ht="45" x14ac:dyDescent="0.25">
      <c r="A427" s="22">
        <f t="shared" si="6"/>
        <v>424</v>
      </c>
      <c r="B427" s="40" t="s">
        <v>1681</v>
      </c>
      <c r="C427" s="48">
        <v>76823</v>
      </c>
      <c r="D427" s="48">
        <v>76823</v>
      </c>
      <c r="E427" s="41">
        <v>44750</v>
      </c>
      <c r="F427" s="40"/>
      <c r="G427" s="40" t="s">
        <v>1671</v>
      </c>
      <c r="H427" s="40"/>
      <c r="I427" s="40" t="s">
        <v>1667</v>
      </c>
      <c r="J427" s="16" t="s">
        <v>48</v>
      </c>
    </row>
    <row r="428" spans="1:10" ht="60" x14ac:dyDescent="0.25">
      <c r="A428" s="22">
        <f t="shared" si="6"/>
        <v>425</v>
      </c>
      <c r="B428" s="40" t="s">
        <v>1682</v>
      </c>
      <c r="C428" s="48">
        <v>645920</v>
      </c>
      <c r="D428" s="48">
        <v>90314.48</v>
      </c>
      <c r="E428" s="41">
        <v>44750</v>
      </c>
      <c r="F428" s="40"/>
      <c r="G428" s="40" t="s">
        <v>1671</v>
      </c>
      <c r="H428" s="40"/>
      <c r="I428" s="40" t="s">
        <v>1667</v>
      </c>
      <c r="J428" s="16" t="s">
        <v>48</v>
      </c>
    </row>
    <row r="429" spans="1:10" ht="60" x14ac:dyDescent="0.25">
      <c r="A429" s="22">
        <f t="shared" si="6"/>
        <v>426</v>
      </c>
      <c r="B429" s="40" t="s">
        <v>1683</v>
      </c>
      <c r="C429" s="48">
        <v>190840.24</v>
      </c>
      <c r="D429" s="48">
        <v>26683.87</v>
      </c>
      <c r="E429" s="41">
        <v>44750</v>
      </c>
      <c r="F429" s="40"/>
      <c r="G429" s="40" t="s">
        <v>1671</v>
      </c>
      <c r="H429" s="40"/>
      <c r="I429" s="40" t="s">
        <v>1667</v>
      </c>
      <c r="J429" s="16" t="s">
        <v>48</v>
      </c>
    </row>
    <row r="430" spans="1:10" ht="45" x14ac:dyDescent="0.25">
      <c r="A430" s="22">
        <f t="shared" si="6"/>
        <v>427</v>
      </c>
      <c r="B430" s="40" t="s">
        <v>1684</v>
      </c>
      <c r="C430" s="48">
        <v>70436</v>
      </c>
      <c r="D430" s="48">
        <v>70436</v>
      </c>
      <c r="E430" s="41">
        <v>44750</v>
      </c>
      <c r="F430" s="40"/>
      <c r="G430" s="40" t="s">
        <v>1671</v>
      </c>
      <c r="H430" s="40"/>
      <c r="I430" s="40" t="s">
        <v>1667</v>
      </c>
      <c r="J430" s="16" t="s">
        <v>48</v>
      </c>
    </row>
    <row r="431" spans="1:10" ht="60" x14ac:dyDescent="0.25">
      <c r="A431" s="22">
        <f t="shared" si="6"/>
        <v>428</v>
      </c>
      <c r="B431" s="40" t="s">
        <v>1685</v>
      </c>
      <c r="C431" s="48">
        <v>143364</v>
      </c>
      <c r="D431" s="48">
        <v>20045.599999999999</v>
      </c>
      <c r="E431" s="41">
        <v>44750</v>
      </c>
      <c r="F431" s="40"/>
      <c r="G431" s="40" t="s">
        <v>1671</v>
      </c>
      <c r="H431" s="40"/>
      <c r="I431" s="40" t="s">
        <v>1667</v>
      </c>
      <c r="J431" s="16" t="s">
        <v>48</v>
      </c>
    </row>
    <row r="432" spans="1:10" ht="60" x14ac:dyDescent="0.25">
      <c r="A432" s="22">
        <f t="shared" si="6"/>
        <v>429</v>
      </c>
      <c r="B432" s="40" t="s">
        <v>1685</v>
      </c>
      <c r="C432" s="48">
        <v>143364</v>
      </c>
      <c r="D432" s="48">
        <v>20045.599999999999</v>
      </c>
      <c r="E432" s="41">
        <v>44750</v>
      </c>
      <c r="F432" s="40"/>
      <c r="G432" s="40" t="s">
        <v>1671</v>
      </c>
      <c r="H432" s="40"/>
      <c r="I432" s="40" t="s">
        <v>1667</v>
      </c>
      <c r="J432" s="16" t="s">
        <v>48</v>
      </c>
    </row>
    <row r="433" spans="1:10" ht="60" x14ac:dyDescent="0.25">
      <c r="A433" s="22">
        <f t="shared" si="6"/>
        <v>430</v>
      </c>
      <c r="B433" s="40" t="s">
        <v>1686</v>
      </c>
      <c r="C433" s="48">
        <v>177326</v>
      </c>
      <c r="D433" s="48">
        <v>24794.23</v>
      </c>
      <c r="E433" s="41">
        <v>44750</v>
      </c>
      <c r="F433" s="40"/>
      <c r="G433" s="40" t="s">
        <v>1671</v>
      </c>
      <c r="H433" s="40"/>
      <c r="I433" s="40" t="s">
        <v>1667</v>
      </c>
      <c r="J433" s="16" t="s">
        <v>48</v>
      </c>
    </row>
    <row r="434" spans="1:10" ht="60" x14ac:dyDescent="0.25">
      <c r="A434" s="22">
        <f t="shared" si="6"/>
        <v>431</v>
      </c>
      <c r="B434" s="40" t="s">
        <v>1687</v>
      </c>
      <c r="C434" s="48">
        <v>137509</v>
      </c>
      <c r="D434" s="48">
        <v>19226.919999999998</v>
      </c>
      <c r="E434" s="41">
        <v>44750</v>
      </c>
      <c r="F434" s="40"/>
      <c r="G434" s="40" t="s">
        <v>1671</v>
      </c>
      <c r="H434" s="40"/>
      <c r="I434" s="40" t="s">
        <v>1667</v>
      </c>
      <c r="J434" s="16" t="s">
        <v>48</v>
      </c>
    </row>
    <row r="435" spans="1:10" ht="60" x14ac:dyDescent="0.25">
      <c r="A435" s="22">
        <f t="shared" si="6"/>
        <v>432</v>
      </c>
      <c r="B435" s="40" t="s">
        <v>1687</v>
      </c>
      <c r="C435" s="48">
        <v>137509</v>
      </c>
      <c r="D435" s="48">
        <v>19226.919999999998</v>
      </c>
      <c r="E435" s="41">
        <v>44750</v>
      </c>
      <c r="F435" s="40"/>
      <c r="G435" s="40" t="s">
        <v>1671</v>
      </c>
      <c r="H435" s="40"/>
      <c r="I435" s="40" t="s">
        <v>1667</v>
      </c>
      <c r="J435" s="16" t="s">
        <v>48</v>
      </c>
    </row>
    <row r="436" spans="1:10" ht="60" x14ac:dyDescent="0.25">
      <c r="A436" s="22">
        <f t="shared" si="6"/>
        <v>433</v>
      </c>
      <c r="B436" s="40" t="s">
        <v>1688</v>
      </c>
      <c r="C436" s="48">
        <v>193945</v>
      </c>
      <c r="D436" s="48">
        <v>27117.97</v>
      </c>
      <c r="E436" s="41">
        <v>44750</v>
      </c>
      <c r="F436" s="40"/>
      <c r="G436" s="40" t="s">
        <v>1671</v>
      </c>
      <c r="H436" s="40"/>
      <c r="I436" s="40" t="s">
        <v>1667</v>
      </c>
      <c r="J436" s="16" t="s">
        <v>48</v>
      </c>
    </row>
    <row r="437" spans="1:10" ht="60" x14ac:dyDescent="0.25">
      <c r="A437" s="22">
        <f t="shared" si="6"/>
        <v>434</v>
      </c>
      <c r="B437" s="40" t="s">
        <v>1689</v>
      </c>
      <c r="C437" s="48">
        <v>149974</v>
      </c>
      <c r="D437" s="48">
        <v>20969.82</v>
      </c>
      <c r="E437" s="41">
        <v>44750</v>
      </c>
      <c r="F437" s="40"/>
      <c r="G437" s="40" t="s">
        <v>1671</v>
      </c>
      <c r="H437" s="40"/>
      <c r="I437" s="40" t="s">
        <v>1667</v>
      </c>
      <c r="J437" s="16" t="s">
        <v>48</v>
      </c>
    </row>
    <row r="438" spans="1:10" ht="60" x14ac:dyDescent="0.25">
      <c r="A438" s="22">
        <f t="shared" si="6"/>
        <v>435</v>
      </c>
      <c r="B438" s="40" t="s">
        <v>1690</v>
      </c>
      <c r="C438" s="48">
        <v>118778</v>
      </c>
      <c r="D438" s="48">
        <v>16607.88</v>
      </c>
      <c r="E438" s="41">
        <v>44750</v>
      </c>
      <c r="F438" s="40"/>
      <c r="G438" s="40" t="s">
        <v>1671</v>
      </c>
      <c r="H438" s="40"/>
      <c r="I438" s="40" t="s">
        <v>1667</v>
      </c>
      <c r="J438" s="16" t="s">
        <v>48</v>
      </c>
    </row>
    <row r="439" spans="1:10" ht="75" x14ac:dyDescent="0.25">
      <c r="A439" s="22">
        <f t="shared" si="6"/>
        <v>436</v>
      </c>
      <c r="B439" s="40" t="s">
        <v>1691</v>
      </c>
      <c r="C439" s="48">
        <v>90664</v>
      </c>
      <c r="D439" s="48">
        <v>90664</v>
      </c>
      <c r="E439" s="41">
        <v>44750</v>
      </c>
      <c r="F439" s="40"/>
      <c r="G439" s="40" t="s">
        <v>1671</v>
      </c>
      <c r="H439" s="40"/>
      <c r="I439" s="40" t="s">
        <v>1667</v>
      </c>
      <c r="J439" s="16" t="s">
        <v>48</v>
      </c>
    </row>
    <row r="440" spans="1:10" ht="75" x14ac:dyDescent="0.25">
      <c r="A440" s="22">
        <f t="shared" si="6"/>
        <v>437</v>
      </c>
      <c r="B440" s="40" t="s">
        <v>1691</v>
      </c>
      <c r="C440" s="48">
        <v>90664</v>
      </c>
      <c r="D440" s="48">
        <v>90664</v>
      </c>
      <c r="E440" s="41">
        <v>44750</v>
      </c>
      <c r="F440" s="40"/>
      <c r="G440" s="40" t="s">
        <v>1671</v>
      </c>
      <c r="H440" s="40"/>
      <c r="I440" s="40" t="s">
        <v>1667</v>
      </c>
      <c r="J440" s="16" t="s">
        <v>48</v>
      </c>
    </row>
    <row r="441" spans="1:10" ht="45" x14ac:dyDescent="0.25">
      <c r="A441" s="22">
        <f t="shared" si="6"/>
        <v>438</v>
      </c>
      <c r="B441" s="40" t="s">
        <v>1692</v>
      </c>
      <c r="C441" s="48">
        <v>66750</v>
      </c>
      <c r="D441" s="48">
        <v>66750</v>
      </c>
      <c r="E441" s="41">
        <v>42390</v>
      </c>
      <c r="F441" s="40"/>
      <c r="G441" s="40" t="s">
        <v>1369</v>
      </c>
      <c r="H441" s="40"/>
      <c r="I441" s="40" t="s">
        <v>1693</v>
      </c>
      <c r="J441" s="16" t="s">
        <v>48</v>
      </c>
    </row>
    <row r="442" spans="1:10" x14ac:dyDescent="0.25">
      <c r="A442" s="22">
        <f t="shared" si="6"/>
        <v>439</v>
      </c>
      <c r="B442" s="40" t="s">
        <v>1694</v>
      </c>
      <c r="C442" s="48">
        <v>99989</v>
      </c>
      <c r="D442" s="48">
        <v>91656.4</v>
      </c>
      <c r="E442" s="41">
        <v>41577</v>
      </c>
      <c r="F442" s="40"/>
      <c r="G442" s="40" t="s">
        <v>1369</v>
      </c>
      <c r="H442" s="40"/>
      <c r="I442" s="40" t="s">
        <v>430</v>
      </c>
      <c r="J442" s="16" t="s">
        <v>48</v>
      </c>
    </row>
    <row r="443" spans="1:10" ht="30" x14ac:dyDescent="0.25">
      <c r="A443" s="22">
        <f t="shared" si="6"/>
        <v>440</v>
      </c>
      <c r="B443" s="40" t="s">
        <v>1695</v>
      </c>
      <c r="C443" s="48">
        <v>71744.100000000006</v>
      </c>
      <c r="D443" s="48">
        <v>71744.100000000006</v>
      </c>
      <c r="E443" s="41">
        <v>32400</v>
      </c>
      <c r="F443" s="40"/>
      <c r="G443" s="40" t="s">
        <v>1369</v>
      </c>
      <c r="H443" s="40"/>
      <c r="I443" s="40" t="s">
        <v>430</v>
      </c>
      <c r="J443" s="16" t="s">
        <v>48</v>
      </c>
    </row>
    <row r="444" spans="1:10" ht="30" x14ac:dyDescent="0.25">
      <c r="A444" s="22">
        <f t="shared" si="6"/>
        <v>441</v>
      </c>
      <c r="B444" s="40" t="s">
        <v>1696</v>
      </c>
      <c r="C444" s="40">
        <v>50663.25</v>
      </c>
      <c r="D444" s="40">
        <v>50663.25</v>
      </c>
      <c r="E444" s="41">
        <v>39688</v>
      </c>
      <c r="F444" s="40"/>
      <c r="G444" s="40"/>
      <c r="H444" s="40"/>
      <c r="I444" s="40" t="s">
        <v>1697</v>
      </c>
      <c r="J444" s="16" t="s">
        <v>48</v>
      </c>
    </row>
    <row r="445" spans="1:10" ht="30" x14ac:dyDescent="0.25">
      <c r="A445" s="22">
        <f t="shared" si="6"/>
        <v>442</v>
      </c>
      <c r="B445" s="40" t="s">
        <v>1696</v>
      </c>
      <c r="C445" s="40">
        <v>50663.25</v>
      </c>
      <c r="D445" s="40">
        <v>50663.25</v>
      </c>
      <c r="E445" s="41">
        <v>39688</v>
      </c>
      <c r="F445" s="40"/>
      <c r="G445" s="40"/>
      <c r="H445" s="40"/>
      <c r="I445" s="40" t="s">
        <v>1697</v>
      </c>
      <c r="J445" s="16" t="s">
        <v>48</v>
      </c>
    </row>
    <row r="446" spans="1:10" ht="30" x14ac:dyDescent="0.25">
      <c r="A446" s="22">
        <f t="shared" si="6"/>
        <v>443</v>
      </c>
      <c r="B446" s="40" t="s">
        <v>1698</v>
      </c>
      <c r="C446" s="40">
        <v>50663.25</v>
      </c>
      <c r="D446" s="40">
        <v>50663.25</v>
      </c>
      <c r="E446" s="41">
        <v>39688</v>
      </c>
      <c r="F446" s="40"/>
      <c r="G446" s="40"/>
      <c r="H446" s="40"/>
      <c r="I446" s="40" t="s">
        <v>1697</v>
      </c>
      <c r="J446" s="16" t="s">
        <v>48</v>
      </c>
    </row>
    <row r="447" spans="1:10" ht="30" x14ac:dyDescent="0.25">
      <c r="A447" s="22">
        <f t="shared" si="6"/>
        <v>444</v>
      </c>
      <c r="B447" s="40" t="s">
        <v>1699</v>
      </c>
      <c r="C447" s="40">
        <v>50663.25</v>
      </c>
      <c r="D447" s="40">
        <v>50663.25</v>
      </c>
      <c r="E447" s="41">
        <v>39688</v>
      </c>
      <c r="F447" s="40"/>
      <c r="G447" s="40"/>
      <c r="H447" s="40"/>
      <c r="I447" s="40" t="s">
        <v>1697</v>
      </c>
      <c r="J447" s="16" t="s">
        <v>48</v>
      </c>
    </row>
    <row r="448" spans="1:10" ht="30" x14ac:dyDescent="0.25">
      <c r="A448" s="22">
        <f t="shared" si="6"/>
        <v>445</v>
      </c>
      <c r="B448" s="40" t="s">
        <v>1700</v>
      </c>
      <c r="C448" s="40">
        <v>50663.25</v>
      </c>
      <c r="D448" s="40">
        <v>50663.25</v>
      </c>
      <c r="E448" s="41">
        <v>39688</v>
      </c>
      <c r="F448" s="40"/>
      <c r="G448" s="40"/>
      <c r="H448" s="40"/>
      <c r="I448" s="40" t="s">
        <v>1697</v>
      </c>
      <c r="J448" s="16" t="s">
        <v>48</v>
      </c>
    </row>
    <row r="449" spans="1:11" ht="30" x14ac:dyDescent="0.25">
      <c r="A449" s="22">
        <f t="shared" si="6"/>
        <v>446</v>
      </c>
      <c r="B449" s="40" t="s">
        <v>1701</v>
      </c>
      <c r="C449" s="40">
        <v>82026.850000000006</v>
      </c>
      <c r="D449" s="40">
        <v>82026.850000000006</v>
      </c>
      <c r="E449" s="41">
        <v>39688</v>
      </c>
      <c r="F449" s="40"/>
      <c r="G449" s="40"/>
      <c r="H449" s="40"/>
      <c r="I449" s="40" t="s">
        <v>1697</v>
      </c>
      <c r="J449" s="16" t="s">
        <v>48</v>
      </c>
    </row>
    <row r="450" spans="1:11" ht="60" x14ac:dyDescent="0.25">
      <c r="A450" s="22">
        <f t="shared" si="6"/>
        <v>447</v>
      </c>
      <c r="B450" s="40" t="s">
        <v>1702</v>
      </c>
      <c r="C450" s="40">
        <v>725000</v>
      </c>
      <c r="D450" s="40">
        <v>725000</v>
      </c>
      <c r="E450" s="41">
        <v>44907</v>
      </c>
      <c r="F450" s="40"/>
      <c r="G450" s="40"/>
      <c r="H450" s="40"/>
      <c r="I450" s="40" t="s">
        <v>1718</v>
      </c>
      <c r="J450" s="16" t="s">
        <v>48</v>
      </c>
    </row>
    <row r="451" spans="1:11" ht="45" x14ac:dyDescent="0.25">
      <c r="A451" s="22">
        <f t="shared" si="6"/>
        <v>448</v>
      </c>
      <c r="B451" s="40" t="s">
        <v>1703</v>
      </c>
      <c r="C451" s="40">
        <v>1124140</v>
      </c>
      <c r="D451" s="40">
        <v>1124140</v>
      </c>
      <c r="E451" s="41">
        <v>44852</v>
      </c>
      <c r="F451" s="40"/>
      <c r="G451" s="40"/>
      <c r="H451" s="40"/>
      <c r="I451" s="40" t="s">
        <v>1718</v>
      </c>
      <c r="J451" s="16" t="s">
        <v>48</v>
      </c>
      <c r="K451" s="47"/>
    </row>
    <row r="452" spans="1:11" ht="45" x14ac:dyDescent="0.25">
      <c r="A452" s="22">
        <f t="shared" si="6"/>
        <v>449</v>
      </c>
      <c r="B452" s="40" t="s">
        <v>1704</v>
      </c>
      <c r="C452" s="40">
        <v>57104.53</v>
      </c>
      <c r="D452" s="40">
        <v>57104.53</v>
      </c>
      <c r="E452" s="41">
        <v>39448</v>
      </c>
      <c r="F452" s="40"/>
      <c r="G452" s="40"/>
      <c r="H452" s="40"/>
      <c r="I452" s="40" t="s">
        <v>1718</v>
      </c>
      <c r="J452" s="16" t="s">
        <v>48</v>
      </c>
    </row>
    <row r="453" spans="1:11" ht="45" x14ac:dyDescent="0.25">
      <c r="A453" s="22">
        <f t="shared" si="6"/>
        <v>450</v>
      </c>
      <c r="B453" s="40" t="s">
        <v>1705</v>
      </c>
      <c r="C453" s="40">
        <v>91793.51</v>
      </c>
      <c r="D453" s="40">
        <v>91793.51</v>
      </c>
      <c r="E453" s="40"/>
      <c r="F453" s="40"/>
      <c r="G453" s="40"/>
      <c r="H453" s="40"/>
      <c r="I453" s="40" t="s">
        <v>1718</v>
      </c>
      <c r="J453" s="16" t="s">
        <v>48</v>
      </c>
    </row>
    <row r="454" spans="1:11" ht="45" x14ac:dyDescent="0.25">
      <c r="A454" s="22">
        <f t="shared" ref="A454:A466" si="7">SUM(A453+1)</f>
        <v>451</v>
      </c>
      <c r="B454" s="40" t="s">
        <v>1706</v>
      </c>
      <c r="C454" s="40">
        <v>60893.16</v>
      </c>
      <c r="D454" s="40">
        <v>60893.16</v>
      </c>
      <c r="E454" s="40"/>
      <c r="F454" s="40"/>
      <c r="G454" s="40"/>
      <c r="H454" s="40"/>
      <c r="I454" s="40" t="s">
        <v>1718</v>
      </c>
      <c r="J454" s="16" t="s">
        <v>48</v>
      </c>
    </row>
    <row r="455" spans="1:11" ht="45" x14ac:dyDescent="0.25">
      <c r="A455" s="22">
        <f t="shared" si="7"/>
        <v>452</v>
      </c>
      <c r="B455" s="40" t="s">
        <v>1707</v>
      </c>
      <c r="C455" s="40">
        <v>66453.06</v>
      </c>
      <c r="D455" s="40">
        <v>66453.06</v>
      </c>
      <c r="E455" s="40"/>
      <c r="F455" s="40"/>
      <c r="G455" s="40"/>
      <c r="H455" s="40"/>
      <c r="I455" s="40" t="s">
        <v>1718</v>
      </c>
      <c r="J455" s="16" t="s">
        <v>48</v>
      </c>
    </row>
    <row r="456" spans="1:11" ht="45" x14ac:dyDescent="0.25">
      <c r="A456" s="22">
        <f t="shared" si="7"/>
        <v>453</v>
      </c>
      <c r="B456" s="40" t="s">
        <v>1708</v>
      </c>
      <c r="C456" s="40">
        <v>114804.84</v>
      </c>
      <c r="D456" s="40">
        <v>114804.84</v>
      </c>
      <c r="E456" s="40"/>
      <c r="F456" s="40"/>
      <c r="G456" s="40"/>
      <c r="H456" s="40"/>
      <c r="I456" s="40" t="s">
        <v>1718</v>
      </c>
      <c r="J456" s="16" t="s">
        <v>48</v>
      </c>
    </row>
    <row r="457" spans="1:11" ht="45" x14ac:dyDescent="0.25">
      <c r="A457" s="22">
        <f t="shared" si="7"/>
        <v>454</v>
      </c>
      <c r="B457" s="40" t="s">
        <v>1709</v>
      </c>
      <c r="C457" s="40">
        <v>647752.86</v>
      </c>
      <c r="D457" s="40">
        <v>647752.86</v>
      </c>
      <c r="E457" s="40"/>
      <c r="F457" s="40"/>
      <c r="G457" s="40"/>
      <c r="H457" s="40"/>
      <c r="I457" s="40" t="s">
        <v>1718</v>
      </c>
      <c r="J457" s="16" t="s">
        <v>48</v>
      </c>
    </row>
    <row r="458" spans="1:11" ht="45" x14ac:dyDescent="0.25">
      <c r="A458" s="22">
        <f t="shared" si="7"/>
        <v>455</v>
      </c>
      <c r="B458" s="40" t="s">
        <v>1710</v>
      </c>
      <c r="C458" s="40">
        <v>146787.76999999999</v>
      </c>
      <c r="D458" s="40">
        <v>146787.76999999999</v>
      </c>
      <c r="E458" s="41">
        <v>43298</v>
      </c>
      <c r="F458" s="40"/>
      <c r="G458" s="40"/>
      <c r="H458" s="40"/>
      <c r="I458" s="40" t="s">
        <v>1718</v>
      </c>
      <c r="J458" s="16" t="s">
        <v>48</v>
      </c>
    </row>
    <row r="459" spans="1:11" ht="45" x14ac:dyDescent="0.25">
      <c r="A459" s="22">
        <f t="shared" si="7"/>
        <v>456</v>
      </c>
      <c r="B459" s="40" t="s">
        <v>1711</v>
      </c>
      <c r="C459" s="40">
        <v>365320.08</v>
      </c>
      <c r="D459" s="40">
        <v>365320.08</v>
      </c>
      <c r="E459" s="41">
        <v>37987</v>
      </c>
      <c r="F459" s="40"/>
      <c r="G459" s="40"/>
      <c r="H459" s="40"/>
      <c r="I459" s="40" t="s">
        <v>1718</v>
      </c>
      <c r="J459" s="16" t="s">
        <v>48</v>
      </c>
    </row>
    <row r="460" spans="1:11" ht="45" x14ac:dyDescent="0.25">
      <c r="A460" s="22">
        <f t="shared" si="7"/>
        <v>457</v>
      </c>
      <c r="B460" s="40" t="s">
        <v>1712</v>
      </c>
      <c r="C460" s="40">
        <v>124658.92</v>
      </c>
      <c r="D460" s="40">
        <v>124658.92</v>
      </c>
      <c r="E460" s="41">
        <v>43298</v>
      </c>
      <c r="F460" s="40"/>
      <c r="G460" s="40"/>
      <c r="H460" s="40"/>
      <c r="I460" s="40" t="s">
        <v>1718</v>
      </c>
      <c r="J460" s="16" t="s">
        <v>48</v>
      </c>
    </row>
    <row r="461" spans="1:11" ht="45" x14ac:dyDescent="0.25">
      <c r="A461" s="22">
        <f t="shared" si="7"/>
        <v>458</v>
      </c>
      <c r="B461" s="40" t="s">
        <v>1713</v>
      </c>
      <c r="C461" s="40">
        <v>90083.93</v>
      </c>
      <c r="D461" s="40">
        <v>90083.93</v>
      </c>
      <c r="E461" s="41">
        <v>43298</v>
      </c>
      <c r="F461" s="40"/>
      <c r="G461" s="40"/>
      <c r="H461" s="40"/>
      <c r="I461" s="40" t="s">
        <v>1718</v>
      </c>
      <c r="J461" s="16" t="s">
        <v>48</v>
      </c>
    </row>
    <row r="462" spans="1:11" ht="45" x14ac:dyDescent="0.25">
      <c r="A462" s="22">
        <f t="shared" si="7"/>
        <v>459</v>
      </c>
      <c r="B462" s="40" t="s">
        <v>1714</v>
      </c>
      <c r="C462" s="40">
        <v>174671.17</v>
      </c>
      <c r="D462" s="40">
        <v>174671.17</v>
      </c>
      <c r="E462" s="41">
        <v>37622</v>
      </c>
      <c r="F462" s="40"/>
      <c r="G462" s="40"/>
      <c r="H462" s="40"/>
      <c r="I462" s="40" t="s">
        <v>1718</v>
      </c>
      <c r="J462" s="16" t="s">
        <v>48</v>
      </c>
    </row>
    <row r="463" spans="1:11" ht="45" x14ac:dyDescent="0.25">
      <c r="A463" s="22">
        <f t="shared" si="7"/>
        <v>460</v>
      </c>
      <c r="B463" s="40" t="s">
        <v>1713</v>
      </c>
      <c r="C463" s="40">
        <v>90083.93</v>
      </c>
      <c r="D463" s="40">
        <v>90083.93</v>
      </c>
      <c r="E463" s="41">
        <v>43298</v>
      </c>
      <c r="F463" s="40"/>
      <c r="G463" s="40"/>
      <c r="H463" s="40"/>
      <c r="I463" s="40" t="s">
        <v>1718</v>
      </c>
      <c r="J463" s="16" t="s">
        <v>48</v>
      </c>
    </row>
    <row r="464" spans="1:11" ht="45" x14ac:dyDescent="0.25">
      <c r="A464" s="22">
        <f t="shared" si="7"/>
        <v>461</v>
      </c>
      <c r="B464" s="40" t="s">
        <v>1715</v>
      </c>
      <c r="C464" s="40">
        <v>174671.17</v>
      </c>
      <c r="D464" s="40">
        <v>174671.17</v>
      </c>
      <c r="E464" s="41">
        <v>37622</v>
      </c>
      <c r="F464" s="40"/>
      <c r="G464" s="40"/>
      <c r="H464" s="40"/>
      <c r="I464" s="40" t="s">
        <v>1718</v>
      </c>
      <c r="J464" s="16" t="s">
        <v>48</v>
      </c>
    </row>
    <row r="465" spans="1:10" ht="45" x14ac:dyDescent="0.25">
      <c r="A465" s="22">
        <f t="shared" si="7"/>
        <v>462</v>
      </c>
      <c r="B465" s="40" t="s">
        <v>1716</v>
      </c>
      <c r="C465" s="40">
        <v>423000</v>
      </c>
      <c r="D465" s="40">
        <v>423000</v>
      </c>
      <c r="E465" s="41">
        <v>40179</v>
      </c>
      <c r="F465" s="40"/>
      <c r="G465" s="40"/>
      <c r="H465" s="40"/>
      <c r="I465" s="40" t="s">
        <v>1718</v>
      </c>
      <c r="J465" s="16" t="s">
        <v>48</v>
      </c>
    </row>
    <row r="466" spans="1:10" ht="45" x14ac:dyDescent="0.25">
      <c r="A466" s="22">
        <f t="shared" si="7"/>
        <v>463</v>
      </c>
      <c r="B466" s="40" t="s">
        <v>1717</v>
      </c>
      <c r="C466" s="40">
        <v>305000</v>
      </c>
      <c r="D466" s="40">
        <v>305000</v>
      </c>
      <c r="E466" s="41">
        <v>43041</v>
      </c>
      <c r="F466" s="40"/>
      <c r="G466" s="40"/>
      <c r="H466" s="40"/>
      <c r="I466" s="40" t="s">
        <v>1718</v>
      </c>
      <c r="J466" s="16" t="s">
        <v>48</v>
      </c>
    </row>
  </sheetData>
  <mergeCells count="2">
    <mergeCell ref="A2:P2"/>
    <mergeCell ref="A1:J1"/>
  </mergeCells>
  <printOptions horizontalCentered="1"/>
  <pageMargins left="0.59055118110236227" right="0.59055118110236227" top="1.1023622047244095" bottom="0.59055118110236227" header="0.31496062992125984" footer="0.31496062992125984"/>
  <pageSetup paperSize="9" scale="62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view="pageBreakPreview" zoomScale="84" zoomScaleNormal="85" zoomScaleSheetLayoutView="84" workbookViewId="0">
      <selection activeCell="G5" sqref="G5"/>
    </sheetView>
  </sheetViews>
  <sheetFormatPr defaultRowHeight="15" x14ac:dyDescent="0.25"/>
  <cols>
    <col min="1" max="1" width="4" bestFit="1" customWidth="1"/>
    <col min="2" max="2" width="25.140625" customWidth="1"/>
    <col min="3" max="3" width="20" customWidth="1"/>
    <col min="4" max="4" width="20.5703125" customWidth="1"/>
    <col min="5" max="5" width="19.5703125" customWidth="1"/>
    <col min="6" max="6" width="18" customWidth="1"/>
    <col min="7" max="7" width="28.42578125" customWidth="1"/>
    <col min="8" max="8" width="20" customWidth="1"/>
    <col min="9" max="9" width="17.140625" customWidth="1"/>
    <col min="10" max="10" width="19.28515625" customWidth="1"/>
    <col min="11" max="11" width="14.85546875" customWidth="1"/>
  </cols>
  <sheetData>
    <row r="1" spans="1:18" x14ac:dyDescent="0.25">
      <c r="A1" s="58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9"/>
      <c r="M1" s="9"/>
      <c r="N1" s="9"/>
      <c r="O1" s="9"/>
      <c r="P1" s="10"/>
    </row>
    <row r="2" spans="1:18" ht="18.75" x14ac:dyDescent="0.3">
      <c r="A2" s="60" t="s">
        <v>1725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8" s="1" customFormat="1" ht="98.25" customHeight="1" x14ac:dyDescent="0.25">
      <c r="A3" s="14" t="s">
        <v>1</v>
      </c>
      <c r="B3" s="14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7"/>
      <c r="M3" s="7"/>
      <c r="N3" s="7"/>
      <c r="O3" s="7"/>
      <c r="P3" s="7"/>
    </row>
    <row r="4" spans="1:18" x14ac:dyDescent="0.25">
      <c r="A4" s="15"/>
      <c r="B4" s="16"/>
      <c r="C4" s="16"/>
      <c r="D4" s="16"/>
      <c r="E4" s="17"/>
      <c r="F4" s="18"/>
      <c r="G4" s="16"/>
      <c r="H4" s="19"/>
      <c r="I4" s="16"/>
      <c r="J4" s="16"/>
      <c r="K4" s="16"/>
      <c r="L4" s="8"/>
      <c r="M4" s="8"/>
      <c r="N4" s="8"/>
      <c r="O4" s="8"/>
      <c r="P4" s="8"/>
      <c r="R4" s="6"/>
    </row>
    <row r="5" spans="1:18" ht="136.5" customHeight="1" x14ac:dyDescent="0.25">
      <c r="A5" s="16">
        <v>1</v>
      </c>
      <c r="B5" s="16" t="s">
        <v>1727</v>
      </c>
      <c r="C5" s="16" t="s">
        <v>1726</v>
      </c>
      <c r="D5" s="16" t="s">
        <v>32</v>
      </c>
      <c r="E5" s="17">
        <v>1216700001495</v>
      </c>
      <c r="F5" s="18">
        <v>44232</v>
      </c>
      <c r="G5" s="16" t="s">
        <v>33</v>
      </c>
      <c r="H5" s="16">
        <v>1167000</v>
      </c>
      <c r="I5" s="16">
        <v>291750</v>
      </c>
      <c r="J5" s="16">
        <v>291750</v>
      </c>
      <c r="K5" s="16">
        <v>1</v>
      </c>
      <c r="L5" s="8"/>
      <c r="M5" s="8"/>
      <c r="N5" s="8"/>
      <c r="O5" s="8"/>
      <c r="P5" s="8"/>
    </row>
    <row r="6" spans="1:18" ht="21" customHeight="1" x14ac:dyDescent="0.25"/>
  </sheetData>
  <mergeCells count="2">
    <mergeCell ref="A1:K1"/>
    <mergeCell ref="A2:P2"/>
  </mergeCells>
  <printOptions horizontalCentered="1"/>
  <pageMargins left="0.59055118110236227" right="0.59055118110236227" top="1.1023622047244095" bottom="0.59055118110236227" header="0.31496062992125984" footer="0.31496062992125984"/>
  <pageSetup paperSize="9" scale="64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Лист2!Область_печати</vt:lpstr>
      <vt:lpstr>Лист3!Область_печати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2021-04-01T14:04:26Z</cp:lastPrinted>
  <dcterms:created xsi:type="dcterms:W3CDTF">2019-04-02T05:27:34Z</dcterms:created>
  <dcterms:modified xsi:type="dcterms:W3CDTF">2024-05-28T14:03:39Z</dcterms:modified>
</cp:coreProperties>
</file>